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G:\14.Управління стратегічного розвитку та комунікацій\Графіки\таблиці на 01.06.2024\"/>
    </mc:Choice>
  </mc:AlternateContent>
  <xr:revisionPtr revIDLastSave="0" documentId="13_ncr:1_{6680EC5F-C0B0-4CBF-B1E8-F3B422BE9420}" xr6:coauthVersionLast="47" xr6:coauthVersionMax="47" xr10:uidLastSave="{00000000-0000-0000-0000-000000000000}"/>
  <bookViews>
    <workbookView xWindow="-120" yWindow="-120" windowWidth="29040" windowHeight="15840" xr2:uid="{00000000-000D-0000-FFFF-FFFF00000000}"/>
  </bookViews>
  <sheets>
    <sheet name="Таблиця 1" sheetId="1" r:id="rId1"/>
  </sheets>
  <definedNames>
    <definedName name="_Hlk137741788" localSheetId="0">'Таблиця 1'!$C$2</definedName>
    <definedName name="_xlnm.Print_Area" localSheetId="0">'Таблиця 1'!$A$1:$T$24</definedName>
  </definedNames>
  <calcPr calcId="191029" iterate="1"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1" l="1"/>
  <c r="M20" i="1"/>
  <c r="R7" i="1" l="1"/>
  <c r="R8" i="1"/>
  <c r="R9" i="1"/>
  <c r="R10" i="1"/>
  <c r="R11" i="1"/>
  <c r="R12" i="1"/>
  <c r="R13" i="1"/>
  <c r="R14" i="1"/>
  <c r="R18" i="1"/>
  <c r="R19" i="1"/>
  <c r="R6" i="1"/>
  <c r="R5" i="1"/>
  <c r="R20" i="1" l="1"/>
  <c r="Q14" i="1"/>
  <c r="P14" i="1"/>
  <c r="Q13" i="1"/>
  <c r="P13" i="1"/>
  <c r="Q12" i="1"/>
  <c r="P12" i="1"/>
  <c r="Q11" i="1"/>
  <c r="P11" i="1"/>
  <c r="Q10" i="1"/>
  <c r="P10" i="1"/>
  <c r="Q9" i="1"/>
  <c r="P9" i="1"/>
  <c r="Q8" i="1"/>
  <c r="P8" i="1"/>
  <c r="Q7" i="1"/>
  <c r="P7" i="1"/>
  <c r="Q6" i="1"/>
  <c r="P6" i="1"/>
  <c r="Q5" i="1"/>
  <c r="P5" i="1"/>
  <c r="L20" i="1"/>
  <c r="I20" i="1"/>
  <c r="Q17" i="1" l="1"/>
  <c r="Q16" i="1"/>
  <c r="Q15" i="1"/>
  <c r="K20" i="1"/>
  <c r="J20" i="1"/>
  <c r="H20" i="1"/>
  <c r="G20" i="1"/>
  <c r="F20" i="1"/>
  <c r="E20" i="1"/>
  <c r="D20" i="1"/>
  <c r="P17" i="1"/>
  <c r="P16" i="1"/>
  <c r="P15" i="1"/>
  <c r="Q20" i="1" l="1"/>
  <c r="P20" i="1"/>
  <c r="O17" i="1" l="1"/>
  <c r="O16" i="1"/>
  <c r="O15" i="1"/>
  <c r="O20" i="1"/>
</calcChain>
</file>

<file path=xl/sharedStrings.xml><?xml version="1.0" encoding="utf-8"?>
<sst xmlns="http://schemas.openxmlformats.org/spreadsheetml/2006/main" count="61" uniqueCount="51">
  <si>
    <t>Таблиця 1</t>
  </si>
  <si>
    <t>№ з/п</t>
  </si>
  <si>
    <t>Види ліцензій</t>
  </si>
  <si>
    <t>Кількість анульованих ліцензій</t>
  </si>
  <si>
    <t>1.</t>
  </si>
  <si>
    <t>Ліцензія на провадження діяльності з організації та проведення азартних ігор у гральних закладах казино</t>
  </si>
  <si>
    <t>2.</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</si>
  <si>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</si>
  <si>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</si>
  <si>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</si>
  <si>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</si>
  <si>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</si>
  <si>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</si>
  <si>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</si>
  <si>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</si>
  <si>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</si>
  <si>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</si>
  <si>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</si>
  <si>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</si>
  <si>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</si>
  <si>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</si>
  <si>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</si>
  <si>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</si>
  <si>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</si>
  <si>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</si>
  <si>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</si>
  <si>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</si>
  <si>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</si>
  <si>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Всього</t>
  </si>
  <si>
    <t>2021 рік</t>
  </si>
  <si>
    <t>2022 рік</t>
  </si>
  <si>
    <t>Кількість виданих КРАІЛ ліцензій*</t>
  </si>
  <si>
    <t>Сума сплачених коштів до державного бюджету**
(тис. грн)</t>
  </si>
  <si>
    <t>Сума сплачених коштів до державного бюджету**
 (тис. грн)</t>
  </si>
  <si>
    <t>Сума сплачених коштів до державного бюджету** 
(тис. грн)</t>
  </si>
  <si>
    <t>Ліцензія на випуск та проведення лотерей</t>
  </si>
  <si>
    <t xml:space="preserve">2023 рік
</t>
  </si>
  <si>
    <t>14.</t>
  </si>
  <si>
    <t>15.</t>
  </si>
  <si>
    <t>2024 рік
(станом на 01.06.2024)</t>
  </si>
  <si>
    <r>
      <rPr>
        <b/>
        <sz val="11"/>
        <color indexed="9"/>
        <rFont val="Times New Roman"/>
        <family val="1"/>
        <charset val="204"/>
      </rPr>
      <t>З початку діяльності КРАІЛ
за 2021</t>
    </r>
    <r>
      <rPr>
        <b/>
        <sz val="11"/>
        <color indexed="9"/>
        <rFont val="Calibri"/>
        <family val="2"/>
        <charset val="204"/>
      </rPr>
      <t>─</t>
    </r>
    <r>
      <rPr>
        <b/>
        <sz val="11"/>
        <color indexed="9"/>
        <rFont val="Times New Roman"/>
        <family val="1"/>
        <charset val="204"/>
      </rPr>
      <t xml:space="preserve">2024 рр.
</t>
    </r>
    <r>
      <rPr>
        <sz val="11"/>
        <color indexed="9"/>
        <rFont val="Times New Roman"/>
        <family val="1"/>
        <charset val="204"/>
      </rPr>
      <t>(станом на  01.06.2024)</t>
    </r>
  </si>
  <si>
    <r>
      <t>Інформація щодо кількості виданих та анульованих КРАІЛ ліцензій</t>
    </r>
    <r>
      <rPr>
        <sz val="11"/>
        <color rgb="FF000000"/>
        <rFont val="Times New Roman"/>
        <family val="1"/>
        <charset val="204"/>
      </rPr>
      <t xml:space="preserve"> у сфері діяльності з організації та проведення азартних ігор та ліцензій на випуск і проведення лотерей, 
а також сплачених коштів до державного бюджету за 2021 р., 2022 р., 2023 р. та 2024 р. (</t>
    </r>
    <r>
      <rPr>
        <sz val="11"/>
        <color theme="1"/>
        <rFont val="Times New Roman"/>
        <family val="1"/>
        <charset val="204"/>
      </rPr>
      <t xml:space="preserve">станом на 01.06.2024)
</t>
    </r>
  </si>
  <si>
    <t xml:space="preserve">Штрафні (фінансові) санкції </t>
  </si>
  <si>
    <r>
      <t xml:space="preserve">Примітка
</t>
    </r>
    <r>
      <rPr>
        <sz val="9"/>
        <color rgb="FF000000"/>
        <rFont val="Times New Roman"/>
        <family val="1"/>
        <charset val="204"/>
      </rPr>
      <t xml:space="preserve">
</t>
    </r>
  </si>
  <si>
    <t xml:space="preserve"> *** -1 200,0 тис. грн
у червні 2023 р.</t>
  </si>
  <si>
    <t>*** -2,4042 тис. грн
у квітні 2024 р.</t>
  </si>
  <si>
    <r>
      <t xml:space="preserve">Інші надходження </t>
    </r>
    <r>
      <rPr>
        <i/>
        <sz val="10"/>
        <rFont val="Times New Roman"/>
        <family val="1"/>
        <charset val="204"/>
      </rPr>
      <t>(помилково сплачені кошти, повернення коштів з бюджету тощо)</t>
    </r>
  </si>
  <si>
    <t>Ліцензія на провадження діяльності з організації та проведення азартних ігор казино в мережі Інтернет</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</si>
  <si>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</si>
  <si>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 xml:space="preserve">** Сума сплачених коштів до державного бюджету – фактично сплачені кошти за ліцензії (у тому числі щорічні плати), а також штрафи, за інформацією Державної казначейської служби України. </t>
  </si>
  <si>
    <t>*** Заява ПАТ «Айбокс Банк» від 24.05.2023 № 1712/012─23лк про повернення коштів з бюджету в розмірі 1200,0 тис. грн. Платіжне доручення  ПАТ «Айбокс Банк» від 21.03.2022 № 8329404, яким було здійснено помилковий платіж у розмірі 1200,0 тис. грн.; заява громадянина Деменчука І. Г. від 21.03.2024 № Д-2387 про повернення коштів з бюджету в розмірі 2,4042 тис. грн. Квитанція до платіжної інструкції на переказ готівки від 12.01.2024 № 8 та № 10 від АТ «Ощадбанк», якою було здійснено помилковий платіж 2,4042 тис. грн.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</si>
</sst>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 &quot;₽&quot;"/>
    <numFmt numFmtId="166" formatCode="#,##0.00\ _₽"/>
    <numFmt numFmtId="167" formatCode="#,##0.0000"/>
  </numFmts>
  <fonts count="21" x14ac:knownFonts="1">
    <font>
      <sz val="11"/>
      <color theme="1"/>
      <name val="Calibri"/>
      <family val="2"/>
      <charset val="204"/>
      <scheme val="minor"/>
    </font>
    <font>
      <sz val="11"/>
      <color rgb="FF000000"/>
      <name val="Times New Roman"/>
      <family val="1"/>
      <charset val="204"/>
    </font>
    <font>
      <sz val="10"/>
      <name val="Times New Roman"/>
      <family val="1"/>
      <charset val="204"/>
    </font>
    <font>
      <sz val="10"/>
      <color theme="0"/>
      <name val="Times New Roman"/>
      <family val="1"/>
      <charset val="204"/>
    </font>
    <font>
      <sz val="11"/>
      <color theme="1"/>
      <name val="Times New Roman"/>
      <family val="1"/>
      <charset val="204"/>
    </font>
    <font>
      <sz val="10.5"/>
      <name val="Times New Roman"/>
      <family val="1"/>
      <charset val="204"/>
    </font>
    <font>
      <sz val="10"/>
      <color rgb="FF000000"/>
      <name val="Times New Roman"/>
      <family val="1"/>
      <charset val="204"/>
    </font>
    <font>
      <sz val="9"/>
      <color rgb="FF000000"/>
      <name val="Times New Roman"/>
      <family val="1"/>
      <charset val="204"/>
    </font>
    <font>
      <b/>
      <sz val="11"/>
      <name val="Times New Roman"/>
      <family val="1"/>
      <charset val="204"/>
    </font>
    <font>
      <sz val="11"/>
      <color indexed="9"/>
      <name val="Times New Roman"/>
      <family val="1"/>
      <charset val="204"/>
    </font>
    <font>
      <b/>
      <sz val="11"/>
      <color indexed="9"/>
      <name val="Times New Roman"/>
      <family val="1"/>
      <charset val="204"/>
    </font>
    <font>
      <b/>
      <sz val="11"/>
      <color indexed="9"/>
      <name val="Calibri"/>
      <family val="2"/>
      <charset val="204"/>
    </font>
    <font>
      <sz val="11"/>
      <color theme="0"/>
      <name val="Times New Roman"/>
      <family val="1"/>
      <charset val="204"/>
    </font>
    <font>
      <sz val="9"/>
      <name val="Times New Roman"/>
      <family val="1"/>
      <charset val="204"/>
    </font>
    <font>
      <i/>
      <sz val="10"/>
      <name val="Times New Roman"/>
      <family val="1"/>
      <charset val="204"/>
    </font>
    <font>
      <sz val="11"/>
      <color rgb="FF000000"/>
      <name val="Times New Roman"/>
      <family val="2"/>
      <charset val="204"/>
    </font>
    <font>
      <sz val="11"/>
      <name val="Times New Roman"/>
      <family val="1"/>
      <charset val="204"/>
    </font>
    <font>
      <i/>
      <sz val="11"/>
      <name val="Times New Roman"/>
      <family val="1"/>
      <charset val="204"/>
    </font>
    <font>
      <b/>
      <sz val="11"/>
      <color theme="0"/>
      <name val="Times New Roman"/>
      <family val="1"/>
      <charset val="204"/>
    </font>
    <font>
      <i/>
      <sz val="11"/>
      <color rgb="FF000000"/>
      <name val="Times New Roman"/>
      <family val="1"/>
      <charset val="204"/>
    </font>
    <font>
      <b/>
      <i/>
      <sz val="11"/>
      <color theme="0"/>
      <name val="Times New Roman"/>
      <family val="1"/>
      <charset val="204"/>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bgColor indexed="64"/>
      </patternFill>
    </fill>
    <fill>
      <patternFill patternType="solid">
        <fgColor rgb="FFD9E1F2"/>
        <bgColor indexed="64"/>
      </patternFill>
    </fill>
    <fill>
      <patternFill patternType="solid">
        <fgColor rgb="FFB4C6E7"/>
        <bgColor indexed="64"/>
      </patternFill>
    </fill>
  </fills>
  <borders count="30">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diagonal/>
    </border>
    <border>
      <left style="thin">
        <color theme="1" tint="0.499984740745262"/>
      </left>
      <right style="medium">
        <color theme="1" tint="0.499984740745262"/>
      </right>
      <top style="thin">
        <color theme="1" tint="0.499984740745262"/>
      </top>
      <bottom/>
      <diagonal/>
    </border>
    <border>
      <left style="thin">
        <color theme="1" tint="0.499984740745262"/>
      </left>
      <right style="medium">
        <color theme="1" tint="0.499984740745262"/>
      </right>
      <top/>
      <bottom style="thin">
        <color theme="1"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thin">
        <color auto="1"/>
      </left>
      <right style="thin">
        <color theme="1" tint="0.499984740745262"/>
      </right>
      <top style="thin">
        <color auto="1"/>
      </top>
      <bottom/>
      <diagonal/>
    </border>
    <border>
      <left style="thin">
        <color theme="1" tint="0.499984740745262"/>
      </left>
      <right style="medium">
        <color theme="1" tint="0.499984740745262"/>
      </right>
      <top style="thin">
        <color auto="1"/>
      </top>
      <bottom/>
      <diagonal/>
    </border>
    <border>
      <left style="medium">
        <color theme="1" tint="0.499984740745262"/>
      </left>
      <right/>
      <top style="thin">
        <color auto="1"/>
      </top>
      <bottom style="thin">
        <color theme="1" tint="0.499984740745262"/>
      </bottom>
      <diagonal/>
    </border>
    <border>
      <left/>
      <right/>
      <top style="thin">
        <color auto="1"/>
      </top>
      <bottom style="thin">
        <color theme="1" tint="0.499984740745262"/>
      </bottom>
      <diagonal/>
    </border>
    <border>
      <left/>
      <right style="medium">
        <color theme="1" tint="0.499984740745262"/>
      </right>
      <top style="thin">
        <color auto="1"/>
      </top>
      <bottom style="thin">
        <color theme="1" tint="0.499984740745262"/>
      </bottom>
      <diagonal/>
    </border>
    <border>
      <left style="thin">
        <color auto="1"/>
      </left>
      <right style="thin">
        <color theme="1" tint="0.499984740745262"/>
      </right>
      <top/>
      <bottom style="thin">
        <color theme="1" tint="0.499984740745262"/>
      </bottom>
      <diagonal/>
    </border>
    <border>
      <left style="thin">
        <color auto="1"/>
      </left>
      <right style="thin">
        <color theme="1" tint="0.499984740745262"/>
      </right>
      <top style="thin">
        <color theme="1" tint="0.499984740745262"/>
      </top>
      <bottom style="thin">
        <color theme="1" tint="0.499984740745262"/>
      </bottom>
      <diagonal/>
    </border>
    <border>
      <left style="thin">
        <color auto="1"/>
      </left>
      <right style="thin">
        <color theme="1" tint="0.499984740745262"/>
      </right>
      <top style="thin">
        <color theme="1" tint="0.499984740745262"/>
      </top>
      <bottom/>
      <diagonal/>
    </border>
    <border>
      <left style="medium">
        <color theme="1" tint="0.499984740745262"/>
      </left>
      <right/>
      <top/>
      <bottom/>
      <diagonal/>
    </border>
    <border>
      <left style="thin">
        <color auto="1"/>
      </left>
      <right style="thin">
        <color theme="1" tint="0.499984740745262"/>
      </right>
      <top style="medium">
        <color indexed="64"/>
      </top>
      <bottom style="thin">
        <color auto="1"/>
      </bottom>
      <diagonal/>
    </border>
    <border>
      <left style="thin">
        <color theme="1" tint="0.499984740745262"/>
      </left>
      <right style="medium">
        <color theme="1" tint="0.499984740745262"/>
      </right>
      <top style="medium">
        <color indexed="64"/>
      </top>
      <bottom style="thin">
        <color auto="1"/>
      </bottom>
      <diagonal/>
    </border>
    <border>
      <left style="medium">
        <color theme="1" tint="0.499984740745262"/>
      </left>
      <right style="thin">
        <color theme="1" tint="0.499984740745262"/>
      </right>
      <top style="medium">
        <color indexed="64"/>
      </top>
      <bottom style="thin">
        <color auto="1"/>
      </bottom>
      <diagonal/>
    </border>
    <border>
      <left style="thin">
        <color theme="1" tint="0.499984740745262"/>
      </left>
      <right style="thin">
        <color theme="1" tint="0.499984740745262"/>
      </right>
      <top style="medium">
        <color indexed="64"/>
      </top>
      <bottom style="thin">
        <color auto="1"/>
      </bottom>
      <diagonal/>
    </border>
    <border>
      <left/>
      <right style="thin">
        <color theme="2" tint="-0.499984740745262"/>
      </right>
      <top style="medium">
        <color indexed="64"/>
      </top>
      <bottom style="thin">
        <color auto="1"/>
      </bottom>
      <diagonal/>
    </border>
    <border>
      <left style="thin">
        <color theme="2" tint="-0.499984740745262"/>
      </left>
      <right style="medium">
        <color theme="2" tint="-0.499984740745262"/>
      </right>
      <top style="medium">
        <color indexed="64"/>
      </top>
      <bottom style="thin">
        <color auto="1"/>
      </bottom>
      <diagonal/>
    </border>
    <border>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medium">
        <color theme="2" tint="-0.499984740745262"/>
      </right>
      <top style="thin">
        <color theme="2" tint="-0.499984740745262"/>
      </top>
      <bottom/>
      <diagonal/>
    </border>
    <border>
      <left style="thin">
        <color indexed="64"/>
      </left>
      <right/>
      <top/>
      <bottom/>
      <diagonal/>
    </border>
  </borders>
  <cellStyleXfs count="1">
    <xf numFmtId="0" fontId="0" fillId="0" borderId="0"/>
  </cellStyleXfs>
  <cellXfs count="117">
    <xf numFmtId="0" fontId="0" fillId="0" borderId="0" xfId="0"/>
    <xf numFmtId="0" fontId="0" fillId="0" borderId="0" xfId="0" applyAlignment="1">
      <alignment horizontal="left" vertical="top"/>
    </xf>
    <xf numFmtId="0" fontId="0" fillId="0" borderId="0" xfId="0" applyAlignment="1">
      <alignment horizontal="center" vertical="top"/>
    </xf>
    <xf numFmtId="0" fontId="2" fillId="2" borderId="1" xfId="0" applyFont="1" applyFill="1" applyBorder="1" applyAlignment="1">
      <alignment horizontal="center" vertical="top" wrapText="1"/>
    </xf>
    <xf numFmtId="0" fontId="2" fillId="3" borderId="1" xfId="0" applyFont="1" applyFill="1" applyBorder="1" applyAlignment="1">
      <alignment horizontal="center" vertical="top" wrapText="1"/>
    </xf>
    <xf numFmtId="0" fontId="3" fillId="4" borderId="1" xfId="0" applyFont="1" applyFill="1" applyBorder="1" applyAlignment="1">
      <alignment horizontal="center" vertical="top" wrapText="1"/>
    </xf>
    <xf numFmtId="0" fontId="0" fillId="5" borderId="0" xfId="0" applyFill="1" applyAlignment="1">
      <alignment horizontal="left" vertical="top"/>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left" vertical="center"/>
    </xf>
    <xf numFmtId="0" fontId="2" fillId="6" borderId="1" xfId="0" applyFont="1" applyFill="1" applyBorder="1" applyAlignment="1">
      <alignment horizontal="center" vertical="top" wrapText="1"/>
    </xf>
    <xf numFmtId="0" fontId="2" fillId="7" borderId="1" xfId="0" applyFont="1" applyFill="1" applyBorder="1" applyAlignment="1">
      <alignment horizontal="center" vertical="top" wrapText="1"/>
    </xf>
    <xf numFmtId="0" fontId="2" fillId="7" borderId="3" xfId="0" applyFont="1" applyFill="1" applyBorder="1" applyAlignment="1">
      <alignment horizontal="center" vertical="top" wrapText="1"/>
    </xf>
    <xf numFmtId="0" fontId="2" fillId="7" borderId="4"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3" borderId="3" xfId="0" applyFont="1" applyFill="1" applyBorder="1" applyAlignment="1">
      <alignment horizontal="center" vertical="top" wrapText="1"/>
    </xf>
    <xf numFmtId="0" fontId="2" fillId="3" borderId="4" xfId="0" applyFont="1" applyFill="1" applyBorder="1" applyAlignment="1">
      <alignment horizontal="center" vertical="top" wrapText="1"/>
    </xf>
    <xf numFmtId="0" fontId="2" fillId="6" borderId="3" xfId="0" applyFont="1" applyFill="1" applyBorder="1" applyAlignment="1">
      <alignment horizontal="center" vertical="top" wrapText="1"/>
    </xf>
    <xf numFmtId="0" fontId="2" fillId="6" borderId="4"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4" borderId="4" xfId="0" applyFont="1" applyFill="1" applyBorder="1" applyAlignment="1">
      <alignment horizontal="center" vertical="top" wrapText="1"/>
    </xf>
    <xf numFmtId="0" fontId="1" fillId="0" borderId="19" xfId="0" applyFont="1" applyBorder="1" applyAlignment="1">
      <alignment horizontal="center" vertical="top" wrapText="1"/>
    </xf>
    <xf numFmtId="0" fontId="1" fillId="0" borderId="19" xfId="0" applyFont="1" applyBorder="1" applyAlignment="1">
      <alignment horizontal="left" vertical="top"/>
    </xf>
    <xf numFmtId="164" fontId="1" fillId="0" borderId="19" xfId="0" applyNumberFormat="1" applyFont="1" applyBorder="1" applyAlignment="1">
      <alignment horizontal="right" vertical="top"/>
    </xf>
    <xf numFmtId="49" fontId="2" fillId="0" borderId="19" xfId="0" applyNumberFormat="1" applyFont="1" applyBorder="1" applyAlignment="1">
      <alignment vertical="center" wrapText="1"/>
    </xf>
    <xf numFmtId="164" fontId="6" fillId="0" borderId="19" xfId="0" applyNumberFormat="1" applyFont="1" applyBorder="1" applyAlignment="1">
      <alignment horizontal="right" vertical="top"/>
    </xf>
    <xf numFmtId="167" fontId="13" fillId="0" borderId="29" xfId="0" applyNumberFormat="1" applyFont="1" applyBorder="1" applyAlignment="1">
      <alignment horizontal="left" vertical="center" wrapText="1" shrinkToFit="1"/>
    </xf>
    <xf numFmtId="1" fontId="15" fillId="2" borderId="17" xfId="0" applyNumberFormat="1" applyFont="1" applyFill="1" applyBorder="1" applyAlignment="1">
      <alignment horizontal="center" vertical="center" shrinkToFit="1"/>
    </xf>
    <xf numFmtId="0" fontId="16" fillId="2" borderId="4" xfId="0" applyFont="1" applyFill="1" applyBorder="1" applyAlignment="1">
      <alignment horizontal="left" vertical="top" wrapText="1"/>
    </xf>
    <xf numFmtId="1" fontId="15" fillId="2" borderId="18" xfId="0" applyNumberFormat="1" applyFont="1" applyFill="1" applyBorder="1" applyAlignment="1">
      <alignment horizontal="center" vertical="center" shrinkToFit="1"/>
    </xf>
    <xf numFmtId="0" fontId="16" fillId="2" borderId="6" xfId="0" applyFont="1" applyFill="1" applyBorder="1" applyAlignment="1">
      <alignment horizontal="left" vertical="top" wrapText="1"/>
    </xf>
    <xf numFmtId="0" fontId="1" fillId="2" borderId="20" xfId="0" applyFont="1" applyFill="1" applyBorder="1" applyAlignment="1">
      <alignment horizontal="left" wrapText="1"/>
    </xf>
    <xf numFmtId="1" fontId="1" fillId="7" borderId="3" xfId="0" applyNumberFormat="1" applyFont="1" applyFill="1" applyBorder="1" applyAlignment="1">
      <alignment horizontal="center" vertical="center" shrinkToFit="1"/>
    </xf>
    <xf numFmtId="1" fontId="1" fillId="7" borderId="1" xfId="0" applyNumberFormat="1" applyFont="1" applyFill="1" applyBorder="1" applyAlignment="1">
      <alignment horizontal="center" vertical="center" shrinkToFit="1"/>
    </xf>
    <xf numFmtId="164" fontId="1" fillId="7" borderId="4" xfId="0" applyNumberFormat="1" applyFont="1" applyFill="1" applyBorder="1" applyAlignment="1">
      <alignment horizontal="center" vertical="center" shrinkToFit="1"/>
    </xf>
    <xf numFmtId="1" fontId="1" fillId="2" borderId="3" xfId="0" applyNumberFormat="1" applyFont="1" applyFill="1" applyBorder="1" applyAlignment="1">
      <alignment horizontal="center" vertical="center" shrinkToFit="1"/>
    </xf>
    <xf numFmtId="1" fontId="1" fillId="2" borderId="1" xfId="0" applyNumberFormat="1" applyFont="1" applyFill="1" applyBorder="1" applyAlignment="1">
      <alignment horizontal="center" vertical="center" shrinkToFit="1"/>
    </xf>
    <xf numFmtId="164" fontId="1" fillId="2" borderId="4" xfId="0" applyNumberFormat="1" applyFont="1" applyFill="1" applyBorder="1" applyAlignment="1">
      <alignment horizontal="center" vertical="center" shrinkToFit="1"/>
    </xf>
    <xf numFmtId="1" fontId="1" fillId="3" borderId="3" xfId="0" applyNumberFormat="1" applyFont="1" applyFill="1" applyBorder="1" applyAlignment="1">
      <alignment horizontal="center" vertical="center" shrinkToFit="1"/>
    </xf>
    <xf numFmtId="1" fontId="1" fillId="3" borderId="1" xfId="0" applyNumberFormat="1" applyFont="1" applyFill="1" applyBorder="1" applyAlignment="1">
      <alignment horizontal="center" vertical="center" shrinkToFit="1"/>
    </xf>
    <xf numFmtId="164" fontId="1" fillId="3" borderId="4" xfId="0" applyNumberFormat="1" applyFont="1" applyFill="1" applyBorder="1" applyAlignment="1">
      <alignment horizontal="center" vertical="center" shrinkToFit="1"/>
    </xf>
    <xf numFmtId="1" fontId="1" fillId="6" borderId="8" xfId="0" applyNumberFormat="1" applyFont="1" applyFill="1" applyBorder="1" applyAlignment="1">
      <alignment horizontal="center" vertical="center" shrinkToFit="1"/>
    </xf>
    <xf numFmtId="1" fontId="1" fillId="6" borderId="9" xfId="0" applyNumberFormat="1" applyFont="1" applyFill="1" applyBorder="1" applyAlignment="1">
      <alignment horizontal="center" vertical="center" shrinkToFit="1"/>
    </xf>
    <xf numFmtId="164" fontId="1" fillId="6" borderId="10" xfId="0" applyNumberFormat="1" applyFont="1" applyFill="1" applyBorder="1" applyAlignment="1">
      <alignment horizontal="center" vertical="center" shrinkToFit="1"/>
    </xf>
    <xf numFmtId="1" fontId="18" fillId="4" borderId="3" xfId="0" applyNumberFormat="1" applyFont="1" applyFill="1" applyBorder="1" applyAlignment="1">
      <alignment horizontal="center" vertical="center" shrinkToFit="1"/>
    </xf>
    <xf numFmtId="1" fontId="18" fillId="4" borderId="1" xfId="0" applyNumberFormat="1" applyFont="1" applyFill="1" applyBorder="1" applyAlignment="1">
      <alignment horizontal="center" vertical="center" shrinkToFit="1"/>
    </xf>
    <xf numFmtId="164" fontId="18" fillId="4" borderId="4" xfId="0" applyNumberFormat="1" applyFont="1" applyFill="1" applyBorder="1" applyAlignment="1">
      <alignment horizontal="center" vertical="center" shrinkToFit="1"/>
    </xf>
    <xf numFmtId="3" fontId="1" fillId="3" borderId="1" xfId="0" applyNumberFormat="1" applyFont="1" applyFill="1" applyBorder="1" applyAlignment="1">
      <alignment horizontal="center" vertical="center" shrinkToFit="1"/>
    </xf>
    <xf numFmtId="1" fontId="1" fillId="7" borderId="5" xfId="0" applyNumberFormat="1" applyFont="1" applyFill="1" applyBorder="1" applyAlignment="1">
      <alignment horizontal="center" vertical="center" shrinkToFit="1"/>
    </xf>
    <xf numFmtId="1" fontId="1" fillId="7" borderId="2" xfId="0" applyNumberFormat="1" applyFont="1" applyFill="1" applyBorder="1" applyAlignment="1">
      <alignment horizontal="center" vertical="center" shrinkToFit="1"/>
    </xf>
    <xf numFmtId="164" fontId="1" fillId="7" borderId="6" xfId="0" applyNumberFormat="1" applyFont="1" applyFill="1" applyBorder="1" applyAlignment="1">
      <alignment horizontal="center" vertical="center" shrinkToFit="1"/>
    </xf>
    <xf numFmtId="1" fontId="1" fillId="2" borderId="5" xfId="0" applyNumberFormat="1" applyFont="1" applyFill="1" applyBorder="1" applyAlignment="1">
      <alignment horizontal="center" vertical="center" shrinkToFit="1"/>
    </xf>
    <xf numFmtId="1" fontId="1" fillId="2" borderId="2" xfId="0" applyNumberFormat="1" applyFont="1" applyFill="1" applyBorder="1" applyAlignment="1">
      <alignment horizontal="center" vertical="center" shrinkToFit="1"/>
    </xf>
    <xf numFmtId="164" fontId="1" fillId="2" borderId="6" xfId="0" applyNumberFormat="1" applyFont="1" applyFill="1" applyBorder="1" applyAlignment="1">
      <alignment horizontal="center" vertical="center" shrinkToFit="1"/>
    </xf>
    <xf numFmtId="1" fontId="1" fillId="3" borderId="5" xfId="0" applyNumberFormat="1" applyFont="1" applyFill="1" applyBorder="1" applyAlignment="1">
      <alignment horizontal="center" vertical="center" shrinkToFit="1"/>
    </xf>
    <xf numFmtId="1" fontId="1" fillId="3" borderId="2" xfId="0" applyNumberFormat="1" applyFont="1" applyFill="1" applyBorder="1" applyAlignment="1">
      <alignment horizontal="center" vertical="center" shrinkToFit="1"/>
    </xf>
    <xf numFmtId="164" fontId="1" fillId="3" borderId="6" xfId="0" applyNumberFormat="1" applyFont="1" applyFill="1" applyBorder="1" applyAlignment="1">
      <alignment horizontal="center" vertical="center" shrinkToFit="1"/>
    </xf>
    <xf numFmtId="49" fontId="18" fillId="4" borderId="3" xfId="0" applyNumberFormat="1" applyFont="1" applyFill="1" applyBorder="1" applyAlignment="1">
      <alignment horizontal="center" vertical="center" shrinkToFit="1"/>
    </xf>
    <xf numFmtId="49" fontId="18" fillId="4" borderId="1" xfId="0" applyNumberFormat="1" applyFont="1" applyFill="1" applyBorder="1" applyAlignment="1">
      <alignment horizontal="center" vertical="center" shrinkToFit="1"/>
    </xf>
    <xf numFmtId="0" fontId="17" fillId="2" borderId="6" xfId="0" applyFont="1" applyFill="1" applyBorder="1" applyAlignment="1">
      <alignment horizontal="left" vertical="top" wrapText="1"/>
    </xf>
    <xf numFmtId="165" fontId="19" fillId="7" borderId="5" xfId="0" applyNumberFormat="1" applyFont="1" applyFill="1" applyBorder="1" applyAlignment="1">
      <alignment horizontal="center" vertical="center" shrinkToFit="1"/>
    </xf>
    <xf numFmtId="165" fontId="19" fillId="7" borderId="2" xfId="0" applyNumberFormat="1" applyFont="1" applyFill="1" applyBorder="1" applyAlignment="1">
      <alignment horizontal="center" vertical="center" shrinkToFit="1"/>
    </xf>
    <xf numFmtId="165" fontId="19" fillId="7" borderId="6" xfId="0" applyNumberFormat="1" applyFont="1" applyFill="1" applyBorder="1" applyAlignment="1">
      <alignment horizontal="center" vertical="center" shrinkToFit="1"/>
    </xf>
    <xf numFmtId="165" fontId="19" fillId="2" borderId="5" xfId="0" applyNumberFormat="1" applyFont="1" applyFill="1" applyBorder="1" applyAlignment="1">
      <alignment horizontal="center" vertical="center" shrinkToFit="1"/>
    </xf>
    <xf numFmtId="165" fontId="19" fillId="2" borderId="2" xfId="0" applyNumberFormat="1" applyFont="1" applyFill="1" applyBorder="1" applyAlignment="1">
      <alignment horizontal="center" vertical="center" shrinkToFit="1"/>
    </xf>
    <xf numFmtId="166" fontId="19" fillId="2" borderId="6" xfId="0" applyNumberFormat="1" applyFont="1" applyFill="1" applyBorder="1" applyAlignment="1">
      <alignment horizontal="center" vertical="center" shrinkToFit="1"/>
    </xf>
    <xf numFmtId="165" fontId="19" fillId="3" borderId="5" xfId="0" applyNumberFormat="1" applyFont="1" applyFill="1" applyBorder="1" applyAlignment="1">
      <alignment horizontal="center" vertical="center" shrinkToFit="1"/>
    </xf>
    <xf numFmtId="165" fontId="19" fillId="3" borderId="2" xfId="0" applyNumberFormat="1" applyFont="1" applyFill="1" applyBorder="1" applyAlignment="1">
      <alignment horizontal="center" vertical="center" shrinkToFit="1"/>
    </xf>
    <xf numFmtId="166" fontId="19" fillId="3" borderId="6" xfId="0" applyNumberFormat="1" applyFont="1" applyFill="1" applyBorder="1" applyAlignment="1">
      <alignment horizontal="center" vertical="center" shrinkToFit="1"/>
    </xf>
    <xf numFmtId="1" fontId="1" fillId="6" borderId="26" xfId="0" applyNumberFormat="1" applyFont="1" applyFill="1" applyBorder="1" applyAlignment="1">
      <alignment horizontal="center" vertical="center" shrinkToFit="1"/>
    </xf>
    <xf numFmtId="1" fontId="1" fillId="6" borderId="27" xfId="0" applyNumberFormat="1" applyFont="1" applyFill="1" applyBorder="1" applyAlignment="1">
      <alignment horizontal="center" vertical="center" shrinkToFit="1"/>
    </xf>
    <xf numFmtId="4" fontId="19" fillId="6" borderId="28" xfId="0" applyNumberFormat="1" applyFont="1" applyFill="1" applyBorder="1" applyAlignment="1">
      <alignment horizontal="center" vertical="center" shrinkToFit="1"/>
    </xf>
    <xf numFmtId="1" fontId="20" fillId="4" borderId="3" xfId="0" applyNumberFormat="1" applyFont="1" applyFill="1" applyBorder="1" applyAlignment="1">
      <alignment horizontal="center" vertical="center" shrinkToFit="1"/>
    </xf>
    <xf numFmtId="1" fontId="20" fillId="4" borderId="1" xfId="0" applyNumberFormat="1" applyFont="1" applyFill="1" applyBorder="1" applyAlignment="1">
      <alignment horizontal="center" vertical="center" shrinkToFit="1"/>
    </xf>
    <xf numFmtId="3" fontId="1" fillId="7" borderId="22" xfId="0" applyNumberFormat="1" applyFont="1" applyFill="1" applyBorder="1" applyAlignment="1">
      <alignment horizontal="center" vertical="center" shrinkToFit="1"/>
    </xf>
    <xf numFmtId="1" fontId="1" fillId="7" borderId="23" xfId="0" applyNumberFormat="1" applyFont="1" applyFill="1" applyBorder="1" applyAlignment="1">
      <alignment horizontal="center" vertical="center" shrinkToFit="1"/>
    </xf>
    <xf numFmtId="164" fontId="1" fillId="7" borderId="21" xfId="0" applyNumberFormat="1" applyFont="1" applyFill="1" applyBorder="1" applyAlignment="1">
      <alignment horizontal="center" vertical="center" shrinkToFit="1"/>
    </xf>
    <xf numFmtId="1" fontId="1" fillId="2" borderId="22" xfId="0" applyNumberFormat="1" applyFont="1" applyFill="1" applyBorder="1" applyAlignment="1">
      <alignment horizontal="center" vertical="center" shrinkToFit="1"/>
    </xf>
    <xf numFmtId="1" fontId="1" fillId="2" borderId="23" xfId="0" applyNumberFormat="1" applyFont="1" applyFill="1" applyBorder="1" applyAlignment="1">
      <alignment horizontal="center" vertical="center" shrinkToFit="1"/>
    </xf>
    <xf numFmtId="4" fontId="1" fillId="2" borderId="21" xfId="0" applyNumberFormat="1" applyFont="1" applyFill="1" applyBorder="1" applyAlignment="1">
      <alignment horizontal="center" vertical="center" shrinkToFit="1"/>
    </xf>
    <xf numFmtId="1" fontId="1" fillId="3" borderId="22" xfId="0" applyNumberFormat="1" applyFont="1" applyFill="1" applyBorder="1" applyAlignment="1">
      <alignment horizontal="center" vertical="center" shrinkToFit="1"/>
    </xf>
    <xf numFmtId="3" fontId="1" fillId="3" borderId="23" xfId="0" applyNumberFormat="1" applyFont="1" applyFill="1" applyBorder="1" applyAlignment="1">
      <alignment horizontal="center" vertical="center" shrinkToFit="1"/>
    </xf>
    <xf numFmtId="4" fontId="1" fillId="3" borderId="21" xfId="0" applyNumberFormat="1" applyFont="1" applyFill="1" applyBorder="1" applyAlignment="1">
      <alignment horizontal="center" vertical="center" shrinkToFit="1"/>
    </xf>
    <xf numFmtId="1" fontId="1" fillId="6" borderId="24" xfId="0" applyNumberFormat="1" applyFont="1" applyFill="1" applyBorder="1" applyAlignment="1">
      <alignment horizontal="center" vertical="center" shrinkToFit="1"/>
    </xf>
    <xf numFmtId="4" fontId="1" fillId="6" borderId="25" xfId="0" applyNumberFormat="1" applyFont="1" applyFill="1" applyBorder="1" applyAlignment="1">
      <alignment horizontal="center" vertical="center" shrinkToFit="1"/>
    </xf>
    <xf numFmtId="3" fontId="18" fillId="4" borderId="22" xfId="0" applyNumberFormat="1" applyFont="1" applyFill="1" applyBorder="1" applyAlignment="1">
      <alignment horizontal="center" vertical="center" shrinkToFit="1"/>
    </xf>
    <xf numFmtId="3" fontId="18" fillId="4" borderId="23" xfId="0" applyNumberFormat="1" applyFont="1" applyFill="1" applyBorder="1" applyAlignment="1">
      <alignment horizontal="center" vertical="center" shrinkToFit="1"/>
    </xf>
    <xf numFmtId="4" fontId="18" fillId="4" borderId="21" xfId="0" applyNumberFormat="1" applyFont="1" applyFill="1" applyBorder="1" applyAlignment="1">
      <alignment horizontal="center" vertical="center" shrinkToFit="1"/>
    </xf>
    <xf numFmtId="4" fontId="20" fillId="4" borderId="4" xfId="0" applyNumberFormat="1" applyFont="1" applyFill="1" applyBorder="1" applyAlignment="1">
      <alignment horizontal="center" vertical="center" shrinkToFit="1"/>
    </xf>
    <xf numFmtId="49" fontId="13" fillId="0" borderId="19" xfId="0" applyNumberFormat="1" applyFont="1" applyBorder="1" applyAlignment="1">
      <alignment horizontal="left" vertical="center" wrapText="1"/>
    </xf>
    <xf numFmtId="0" fontId="8" fillId="2" borderId="21" xfId="0" applyFont="1" applyFill="1" applyBorder="1" applyAlignment="1">
      <alignment horizontal="left" vertical="center" wrapText="1"/>
    </xf>
    <xf numFmtId="1" fontId="4" fillId="2" borderId="18" xfId="0" applyNumberFormat="1" applyFont="1" applyFill="1" applyBorder="1" applyAlignment="1">
      <alignment horizontal="center" vertical="center" shrinkToFit="1"/>
    </xf>
    <xf numFmtId="0" fontId="5" fillId="0" borderId="0" xfId="0" applyFont="1" applyAlignment="1">
      <alignment horizontal="left" vertical="top" wrapText="1"/>
    </xf>
    <xf numFmtId="0" fontId="0" fillId="0" borderId="0" xfId="0" applyAlignment="1">
      <alignment horizontal="left" wrapText="1"/>
    </xf>
    <xf numFmtId="0" fontId="5"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xf>
    <xf numFmtId="0" fontId="1" fillId="0" borderId="0" xfId="0" applyFont="1" applyAlignment="1">
      <alignment horizontal="right" vertical="top" wrapText="1"/>
    </xf>
    <xf numFmtId="0" fontId="8" fillId="2" borderId="11"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3" borderId="13" xfId="0" applyFont="1" applyFill="1" applyBorder="1" applyAlignment="1">
      <alignment horizontal="center" wrapText="1"/>
    </xf>
    <xf numFmtId="0" fontId="8" fillId="3" borderId="14" xfId="0" applyFont="1" applyFill="1" applyBorder="1" applyAlignment="1">
      <alignment horizontal="center" wrapText="1"/>
    </xf>
    <xf numFmtId="0" fontId="8" fillId="3" borderId="15" xfId="0" applyFont="1" applyFill="1" applyBorder="1" applyAlignment="1">
      <alignment horizontal="center" wrapText="1"/>
    </xf>
    <xf numFmtId="0" fontId="9" fillId="4" borderId="13" xfId="0" applyFont="1" applyFill="1" applyBorder="1" applyAlignment="1">
      <alignment horizontal="center" vertical="top" wrapText="1"/>
    </xf>
    <xf numFmtId="0" fontId="12" fillId="4" borderId="14" xfId="0" applyFont="1" applyFill="1" applyBorder="1" applyAlignment="1">
      <alignment horizontal="center" vertical="top" wrapText="1"/>
    </xf>
    <xf numFmtId="0" fontId="12" fillId="4" borderId="15" xfId="0" applyFont="1" applyFill="1" applyBorder="1" applyAlignment="1">
      <alignment horizontal="center" vertical="top" wrapText="1"/>
    </xf>
    <xf numFmtId="0" fontId="4" fillId="0" borderId="0" xfId="0" applyFont="1" applyAlignment="1">
      <alignment horizontal="center" vertical="center" wrapText="1"/>
    </xf>
    <xf numFmtId="0" fontId="0" fillId="0" borderId="0" xfId="0" applyAlignment="1">
      <alignment wrapText="1"/>
    </xf>
  </cellXfs>
  <cellStyles count="1">
    <cellStyle name="Звичайний" xfId="0" builtinId="0"/>
  </cellStyles>
  <dxfs count="0"/>
  <tableStyles count="0" defaultTableStyle="TableStyleMedium2" defaultPivotStyle="PivotStyleLight16"/>
  <colors>
    <mruColors>
      <color rgb="FFD9E1F2"/>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N26"/>
  <sheetViews>
    <sheetView showGridLines="0" tabSelected="1" view="pageBreakPreview" topLeftCell="B16" zoomScaleNormal="100" zoomScaleSheetLayoutView="100" workbookViewId="0">
      <selection activeCell="B23" sqref="B23:S23"/>
    </sheetView>
  </sheetViews>
  <sheetFormatPr defaultColWidth="4" defaultRowHeight="15" x14ac:dyDescent="0.25"/>
  <cols>
    <col min="1" max="1" width="4" style="1"/>
    <col min="2" max="2" width="4.28515625" style="1" customWidth="1"/>
    <col min="3" max="3" width="40" style="1" customWidth="1"/>
    <col min="4" max="4" width="9.5703125" style="1" customWidth="1"/>
    <col min="5" max="5" width="11" style="1" customWidth="1"/>
    <col min="6" max="6" width="13.7109375" style="1" customWidth="1"/>
    <col min="7" max="7" width="9.28515625" style="1" customWidth="1"/>
    <col min="8" max="8" width="10.7109375" style="1" customWidth="1"/>
    <col min="9" max="9" width="13.7109375" style="2" customWidth="1"/>
    <col min="10" max="10" width="9.42578125" style="1" customWidth="1"/>
    <col min="11" max="11" width="11" style="1" customWidth="1"/>
    <col min="12" max="12" width="14.140625" style="1" customWidth="1"/>
    <col min="13" max="13" width="9.85546875" style="1" customWidth="1"/>
    <col min="14" max="14" width="12" style="1" customWidth="1"/>
    <col min="15" max="15" width="14.140625" style="1" customWidth="1"/>
    <col min="16" max="16" width="10.7109375" style="1" customWidth="1"/>
    <col min="17" max="17" width="11.28515625" style="1" customWidth="1"/>
    <col min="18" max="18" width="15.42578125" style="1" customWidth="1"/>
    <col min="19" max="19" width="16.5703125" style="1" customWidth="1"/>
    <col min="20" max="257" width="4" style="1"/>
    <col min="258" max="258" width="4.28515625" style="1" customWidth="1"/>
    <col min="259" max="259" width="52.28515625" style="1" customWidth="1"/>
    <col min="260" max="260" width="10.42578125" style="1" customWidth="1"/>
    <col min="261" max="261" width="11.28515625" style="1" customWidth="1"/>
    <col min="262" max="262" width="13.7109375" style="1" customWidth="1"/>
    <col min="263" max="263" width="10.28515625" style="1" customWidth="1"/>
    <col min="264" max="264" width="10.85546875" style="1" customWidth="1"/>
    <col min="265" max="265" width="13.7109375" style="1" customWidth="1"/>
    <col min="266" max="266" width="10.28515625" style="1" customWidth="1"/>
    <col min="267" max="267" width="11" style="1" customWidth="1"/>
    <col min="268" max="268" width="14.140625" style="1" customWidth="1"/>
    <col min="269" max="269" width="12.5703125" style="1" customWidth="1"/>
    <col min="270" max="270" width="12.85546875" style="1" customWidth="1"/>
    <col min="271" max="271" width="14.5703125" style="1" customWidth="1"/>
    <col min="272" max="274" width="0" style="1" hidden="1" customWidth="1"/>
    <col min="275" max="513" width="4" style="1"/>
    <col min="514" max="514" width="4.28515625" style="1" customWidth="1"/>
    <col min="515" max="515" width="52.28515625" style="1" customWidth="1"/>
    <col min="516" max="516" width="10.42578125" style="1" customWidth="1"/>
    <col min="517" max="517" width="11.28515625" style="1" customWidth="1"/>
    <col min="518" max="518" width="13.7109375" style="1" customWidth="1"/>
    <col min="519" max="519" width="10.28515625" style="1" customWidth="1"/>
    <col min="520" max="520" width="10.85546875" style="1" customWidth="1"/>
    <col min="521" max="521" width="13.7109375" style="1" customWidth="1"/>
    <col min="522" max="522" width="10.28515625" style="1" customWidth="1"/>
    <col min="523" max="523" width="11" style="1" customWidth="1"/>
    <col min="524" max="524" width="14.140625" style="1" customWidth="1"/>
    <col min="525" max="525" width="12.5703125" style="1" customWidth="1"/>
    <col min="526" max="526" width="12.85546875" style="1" customWidth="1"/>
    <col min="527" max="527" width="14.5703125" style="1" customWidth="1"/>
    <col min="528" max="530" width="0" style="1" hidden="1" customWidth="1"/>
    <col min="531" max="769" width="4" style="1"/>
    <col min="770" max="770" width="4.28515625" style="1" customWidth="1"/>
    <col min="771" max="771" width="52.28515625" style="1" customWidth="1"/>
    <col min="772" max="772" width="10.42578125" style="1" customWidth="1"/>
    <col min="773" max="773" width="11.28515625" style="1" customWidth="1"/>
    <col min="774" max="774" width="13.7109375" style="1" customWidth="1"/>
    <col min="775" max="775" width="10.28515625" style="1" customWidth="1"/>
    <col min="776" max="776" width="10.85546875" style="1" customWidth="1"/>
    <col min="777" max="777" width="13.7109375" style="1" customWidth="1"/>
    <col min="778" max="778" width="10.28515625" style="1" customWidth="1"/>
    <col min="779" max="779" width="11" style="1" customWidth="1"/>
    <col min="780" max="780" width="14.140625" style="1" customWidth="1"/>
    <col min="781" max="781" width="12.5703125" style="1" customWidth="1"/>
    <col min="782" max="782" width="12.85546875" style="1" customWidth="1"/>
    <col min="783" max="783" width="14.5703125" style="1" customWidth="1"/>
    <col min="784" max="786" width="0" style="1" hidden="1" customWidth="1"/>
    <col min="787" max="1025" width="4" style="1"/>
    <col min="1026" max="1026" width="4.28515625" style="1" customWidth="1"/>
    <col min="1027" max="1027" width="52.28515625" style="1" customWidth="1"/>
    <col min="1028" max="1028" width="10.42578125" style="1" customWidth="1"/>
    <col min="1029" max="1029" width="11.28515625" style="1" customWidth="1"/>
    <col min="1030" max="1030" width="13.7109375" style="1" customWidth="1"/>
    <col min="1031" max="1031" width="10.28515625" style="1" customWidth="1"/>
    <col min="1032" max="1032" width="10.85546875" style="1" customWidth="1"/>
    <col min="1033" max="1033" width="13.7109375" style="1" customWidth="1"/>
    <col min="1034" max="1034" width="10.28515625" style="1" customWidth="1"/>
    <col min="1035" max="1035" width="11" style="1" customWidth="1"/>
    <col min="1036" max="1036" width="14.140625" style="1" customWidth="1"/>
    <col min="1037" max="1037" width="12.5703125" style="1" customWidth="1"/>
    <col min="1038" max="1038" width="12.85546875" style="1" customWidth="1"/>
    <col min="1039" max="1039" width="14.5703125" style="1" customWidth="1"/>
    <col min="1040" max="1042" width="0" style="1" hidden="1" customWidth="1"/>
    <col min="1043" max="1281" width="4" style="1"/>
    <col min="1282" max="1282" width="4.28515625" style="1" customWidth="1"/>
    <col min="1283" max="1283" width="52.28515625" style="1" customWidth="1"/>
    <col min="1284" max="1284" width="10.42578125" style="1" customWidth="1"/>
    <col min="1285" max="1285" width="11.28515625" style="1" customWidth="1"/>
    <col min="1286" max="1286" width="13.7109375" style="1" customWidth="1"/>
    <col min="1287" max="1287" width="10.28515625" style="1" customWidth="1"/>
    <col min="1288" max="1288" width="10.85546875" style="1" customWidth="1"/>
    <col min="1289" max="1289" width="13.7109375" style="1" customWidth="1"/>
    <col min="1290" max="1290" width="10.28515625" style="1" customWidth="1"/>
    <col min="1291" max="1291" width="11" style="1" customWidth="1"/>
    <col min="1292" max="1292" width="14.140625" style="1" customWidth="1"/>
    <col min="1293" max="1293" width="12.5703125" style="1" customWidth="1"/>
    <col min="1294" max="1294" width="12.85546875" style="1" customWidth="1"/>
    <col min="1295" max="1295" width="14.5703125" style="1" customWidth="1"/>
    <col min="1296" max="1298" width="0" style="1" hidden="1" customWidth="1"/>
    <col min="1299" max="1537" width="4" style="1"/>
    <col min="1538" max="1538" width="4.28515625" style="1" customWidth="1"/>
    <col min="1539" max="1539" width="52.28515625" style="1" customWidth="1"/>
    <col min="1540" max="1540" width="10.42578125" style="1" customWidth="1"/>
    <col min="1541" max="1541" width="11.28515625" style="1" customWidth="1"/>
    <col min="1542" max="1542" width="13.7109375" style="1" customWidth="1"/>
    <col min="1543" max="1543" width="10.28515625" style="1" customWidth="1"/>
    <col min="1544" max="1544" width="10.85546875" style="1" customWidth="1"/>
    <col min="1545" max="1545" width="13.7109375" style="1" customWidth="1"/>
    <col min="1546" max="1546" width="10.28515625" style="1" customWidth="1"/>
    <col min="1547" max="1547" width="11" style="1" customWidth="1"/>
    <col min="1548" max="1548" width="14.140625" style="1" customWidth="1"/>
    <col min="1549" max="1549" width="12.5703125" style="1" customWidth="1"/>
    <col min="1550" max="1550" width="12.85546875" style="1" customWidth="1"/>
    <col min="1551" max="1551" width="14.5703125" style="1" customWidth="1"/>
    <col min="1552" max="1554" width="0" style="1" hidden="1" customWidth="1"/>
    <col min="1555" max="1793" width="4" style="1"/>
    <col min="1794" max="1794" width="4.28515625" style="1" customWidth="1"/>
    <col min="1795" max="1795" width="52.28515625" style="1" customWidth="1"/>
    <col min="1796" max="1796" width="10.42578125" style="1" customWidth="1"/>
    <col min="1797" max="1797" width="11.28515625" style="1" customWidth="1"/>
    <col min="1798" max="1798" width="13.7109375" style="1" customWidth="1"/>
    <col min="1799" max="1799" width="10.28515625" style="1" customWidth="1"/>
    <col min="1800" max="1800" width="10.85546875" style="1" customWidth="1"/>
    <col min="1801" max="1801" width="13.7109375" style="1" customWidth="1"/>
    <col min="1802" max="1802" width="10.28515625" style="1" customWidth="1"/>
    <col min="1803" max="1803" width="11" style="1" customWidth="1"/>
    <col min="1804" max="1804" width="14.140625" style="1" customWidth="1"/>
    <col min="1805" max="1805" width="12.5703125" style="1" customWidth="1"/>
    <col min="1806" max="1806" width="12.85546875" style="1" customWidth="1"/>
    <col min="1807" max="1807" width="14.5703125" style="1" customWidth="1"/>
    <col min="1808" max="1810" width="0" style="1" hidden="1" customWidth="1"/>
    <col min="1811" max="2049" width="4" style="1"/>
    <col min="2050" max="2050" width="4.28515625" style="1" customWidth="1"/>
    <col min="2051" max="2051" width="52.28515625" style="1" customWidth="1"/>
    <col min="2052" max="2052" width="10.42578125" style="1" customWidth="1"/>
    <col min="2053" max="2053" width="11.28515625" style="1" customWidth="1"/>
    <col min="2054" max="2054" width="13.7109375" style="1" customWidth="1"/>
    <col min="2055" max="2055" width="10.28515625" style="1" customWidth="1"/>
    <col min="2056" max="2056" width="10.85546875" style="1" customWidth="1"/>
    <col min="2057" max="2057" width="13.7109375" style="1" customWidth="1"/>
    <col min="2058" max="2058" width="10.28515625" style="1" customWidth="1"/>
    <col min="2059" max="2059" width="11" style="1" customWidth="1"/>
    <col min="2060" max="2060" width="14.140625" style="1" customWidth="1"/>
    <col min="2061" max="2061" width="12.5703125" style="1" customWidth="1"/>
    <col min="2062" max="2062" width="12.85546875" style="1" customWidth="1"/>
    <col min="2063" max="2063" width="14.5703125" style="1" customWidth="1"/>
    <col min="2064" max="2066" width="0" style="1" hidden="1" customWidth="1"/>
    <col min="2067" max="2305" width="4" style="1"/>
    <col min="2306" max="2306" width="4.28515625" style="1" customWidth="1"/>
    <col min="2307" max="2307" width="52.28515625" style="1" customWidth="1"/>
    <col min="2308" max="2308" width="10.42578125" style="1" customWidth="1"/>
    <col min="2309" max="2309" width="11.28515625" style="1" customWidth="1"/>
    <col min="2310" max="2310" width="13.7109375" style="1" customWidth="1"/>
    <col min="2311" max="2311" width="10.28515625" style="1" customWidth="1"/>
    <col min="2312" max="2312" width="10.85546875" style="1" customWidth="1"/>
    <col min="2313" max="2313" width="13.7109375" style="1" customWidth="1"/>
    <col min="2314" max="2314" width="10.28515625" style="1" customWidth="1"/>
    <col min="2315" max="2315" width="11" style="1" customWidth="1"/>
    <col min="2316" max="2316" width="14.140625" style="1" customWidth="1"/>
    <col min="2317" max="2317" width="12.5703125" style="1" customWidth="1"/>
    <col min="2318" max="2318" width="12.85546875" style="1" customWidth="1"/>
    <col min="2319" max="2319" width="14.5703125" style="1" customWidth="1"/>
    <col min="2320" max="2322" width="0" style="1" hidden="1" customWidth="1"/>
    <col min="2323" max="2561" width="4" style="1"/>
    <col min="2562" max="2562" width="4.28515625" style="1" customWidth="1"/>
    <col min="2563" max="2563" width="52.28515625" style="1" customWidth="1"/>
    <col min="2564" max="2564" width="10.42578125" style="1" customWidth="1"/>
    <col min="2565" max="2565" width="11.28515625" style="1" customWidth="1"/>
    <col min="2566" max="2566" width="13.7109375" style="1" customWidth="1"/>
    <col min="2567" max="2567" width="10.28515625" style="1" customWidth="1"/>
    <col min="2568" max="2568" width="10.85546875" style="1" customWidth="1"/>
    <col min="2569" max="2569" width="13.7109375" style="1" customWidth="1"/>
    <col min="2570" max="2570" width="10.28515625" style="1" customWidth="1"/>
    <col min="2571" max="2571" width="11" style="1" customWidth="1"/>
    <col min="2572" max="2572" width="14.140625" style="1" customWidth="1"/>
    <col min="2573" max="2573" width="12.5703125" style="1" customWidth="1"/>
    <col min="2574" max="2574" width="12.85546875" style="1" customWidth="1"/>
    <col min="2575" max="2575" width="14.5703125" style="1" customWidth="1"/>
    <col min="2576" max="2578" width="0" style="1" hidden="1" customWidth="1"/>
    <col min="2579" max="2817" width="4" style="1"/>
    <col min="2818" max="2818" width="4.28515625" style="1" customWidth="1"/>
    <col min="2819" max="2819" width="52.28515625" style="1" customWidth="1"/>
    <col min="2820" max="2820" width="10.42578125" style="1" customWidth="1"/>
    <col min="2821" max="2821" width="11.28515625" style="1" customWidth="1"/>
    <col min="2822" max="2822" width="13.7109375" style="1" customWidth="1"/>
    <col min="2823" max="2823" width="10.28515625" style="1" customWidth="1"/>
    <col min="2824" max="2824" width="10.85546875" style="1" customWidth="1"/>
    <col min="2825" max="2825" width="13.7109375" style="1" customWidth="1"/>
    <col min="2826" max="2826" width="10.28515625" style="1" customWidth="1"/>
    <col min="2827" max="2827" width="11" style="1" customWidth="1"/>
    <col min="2828" max="2828" width="14.140625" style="1" customWidth="1"/>
    <col min="2829" max="2829" width="12.5703125" style="1" customWidth="1"/>
    <col min="2830" max="2830" width="12.85546875" style="1" customWidth="1"/>
    <col min="2831" max="2831" width="14.5703125" style="1" customWidth="1"/>
    <col min="2832" max="2834" width="0" style="1" hidden="1" customWidth="1"/>
    <col min="2835" max="3073" width="4" style="1"/>
    <col min="3074" max="3074" width="4.28515625" style="1" customWidth="1"/>
    <col min="3075" max="3075" width="52.28515625" style="1" customWidth="1"/>
    <col min="3076" max="3076" width="10.42578125" style="1" customWidth="1"/>
    <col min="3077" max="3077" width="11.28515625" style="1" customWidth="1"/>
    <col min="3078" max="3078" width="13.7109375" style="1" customWidth="1"/>
    <col min="3079" max="3079" width="10.28515625" style="1" customWidth="1"/>
    <col min="3080" max="3080" width="10.85546875" style="1" customWidth="1"/>
    <col min="3081" max="3081" width="13.7109375" style="1" customWidth="1"/>
    <col min="3082" max="3082" width="10.28515625" style="1" customWidth="1"/>
    <col min="3083" max="3083" width="11" style="1" customWidth="1"/>
    <col min="3084" max="3084" width="14.140625" style="1" customWidth="1"/>
    <col min="3085" max="3085" width="12.5703125" style="1" customWidth="1"/>
    <col min="3086" max="3086" width="12.85546875" style="1" customWidth="1"/>
    <col min="3087" max="3087" width="14.5703125" style="1" customWidth="1"/>
    <col min="3088" max="3090" width="0" style="1" hidden="1" customWidth="1"/>
    <col min="3091" max="3329" width="4" style="1"/>
    <col min="3330" max="3330" width="4.28515625" style="1" customWidth="1"/>
    <col min="3331" max="3331" width="52.28515625" style="1" customWidth="1"/>
    <col min="3332" max="3332" width="10.42578125" style="1" customWidth="1"/>
    <col min="3333" max="3333" width="11.28515625" style="1" customWidth="1"/>
    <col min="3334" max="3334" width="13.7109375" style="1" customWidth="1"/>
    <col min="3335" max="3335" width="10.28515625" style="1" customWidth="1"/>
    <col min="3336" max="3336" width="10.85546875" style="1" customWidth="1"/>
    <col min="3337" max="3337" width="13.7109375" style="1" customWidth="1"/>
    <col min="3338" max="3338" width="10.28515625" style="1" customWidth="1"/>
    <col min="3339" max="3339" width="11" style="1" customWidth="1"/>
    <col min="3340" max="3340" width="14.140625" style="1" customWidth="1"/>
    <col min="3341" max="3341" width="12.5703125" style="1" customWidth="1"/>
    <col min="3342" max="3342" width="12.85546875" style="1" customWidth="1"/>
    <col min="3343" max="3343" width="14.5703125" style="1" customWidth="1"/>
    <col min="3344" max="3346" width="0" style="1" hidden="1" customWidth="1"/>
    <col min="3347" max="3585" width="4" style="1"/>
    <col min="3586" max="3586" width="4.28515625" style="1" customWidth="1"/>
    <col min="3587" max="3587" width="52.28515625" style="1" customWidth="1"/>
    <col min="3588" max="3588" width="10.42578125" style="1" customWidth="1"/>
    <col min="3589" max="3589" width="11.28515625" style="1" customWidth="1"/>
    <col min="3590" max="3590" width="13.7109375" style="1" customWidth="1"/>
    <col min="3591" max="3591" width="10.28515625" style="1" customWidth="1"/>
    <col min="3592" max="3592" width="10.85546875" style="1" customWidth="1"/>
    <col min="3593" max="3593" width="13.7109375" style="1" customWidth="1"/>
    <col min="3594" max="3594" width="10.28515625" style="1" customWidth="1"/>
    <col min="3595" max="3595" width="11" style="1" customWidth="1"/>
    <col min="3596" max="3596" width="14.140625" style="1" customWidth="1"/>
    <col min="3597" max="3597" width="12.5703125" style="1" customWidth="1"/>
    <col min="3598" max="3598" width="12.85546875" style="1" customWidth="1"/>
    <col min="3599" max="3599" width="14.5703125" style="1" customWidth="1"/>
    <col min="3600" max="3602" width="0" style="1" hidden="1" customWidth="1"/>
    <col min="3603" max="3841" width="4" style="1"/>
    <col min="3842" max="3842" width="4.28515625" style="1" customWidth="1"/>
    <col min="3843" max="3843" width="52.28515625" style="1" customWidth="1"/>
    <col min="3844" max="3844" width="10.42578125" style="1" customWidth="1"/>
    <col min="3845" max="3845" width="11.28515625" style="1" customWidth="1"/>
    <col min="3846" max="3846" width="13.7109375" style="1" customWidth="1"/>
    <col min="3847" max="3847" width="10.28515625" style="1" customWidth="1"/>
    <col min="3848" max="3848" width="10.85546875" style="1" customWidth="1"/>
    <col min="3849" max="3849" width="13.7109375" style="1" customWidth="1"/>
    <col min="3850" max="3850" width="10.28515625" style="1" customWidth="1"/>
    <col min="3851" max="3851" width="11" style="1" customWidth="1"/>
    <col min="3852" max="3852" width="14.140625" style="1" customWidth="1"/>
    <col min="3853" max="3853" width="12.5703125" style="1" customWidth="1"/>
    <col min="3854" max="3854" width="12.85546875" style="1" customWidth="1"/>
    <col min="3855" max="3855" width="14.5703125" style="1" customWidth="1"/>
    <col min="3856" max="3858" width="0" style="1" hidden="1" customWidth="1"/>
    <col min="3859" max="4097" width="4" style="1"/>
    <col min="4098" max="4098" width="4.28515625" style="1" customWidth="1"/>
    <col min="4099" max="4099" width="52.28515625" style="1" customWidth="1"/>
    <col min="4100" max="4100" width="10.42578125" style="1" customWidth="1"/>
    <col min="4101" max="4101" width="11.28515625" style="1" customWidth="1"/>
    <col min="4102" max="4102" width="13.7109375" style="1" customWidth="1"/>
    <col min="4103" max="4103" width="10.28515625" style="1" customWidth="1"/>
    <col min="4104" max="4104" width="10.85546875" style="1" customWidth="1"/>
    <col min="4105" max="4105" width="13.7109375" style="1" customWidth="1"/>
    <col min="4106" max="4106" width="10.28515625" style="1" customWidth="1"/>
    <col min="4107" max="4107" width="11" style="1" customWidth="1"/>
    <col min="4108" max="4108" width="14.140625" style="1" customWidth="1"/>
    <col min="4109" max="4109" width="12.5703125" style="1" customWidth="1"/>
    <col min="4110" max="4110" width="12.85546875" style="1" customWidth="1"/>
    <col min="4111" max="4111" width="14.5703125" style="1" customWidth="1"/>
    <col min="4112" max="4114" width="0" style="1" hidden="1" customWidth="1"/>
    <col min="4115" max="4353" width="4" style="1"/>
    <col min="4354" max="4354" width="4.28515625" style="1" customWidth="1"/>
    <col min="4355" max="4355" width="52.28515625" style="1" customWidth="1"/>
    <col min="4356" max="4356" width="10.42578125" style="1" customWidth="1"/>
    <col min="4357" max="4357" width="11.28515625" style="1" customWidth="1"/>
    <col min="4358" max="4358" width="13.7109375" style="1" customWidth="1"/>
    <col min="4359" max="4359" width="10.28515625" style="1" customWidth="1"/>
    <col min="4360" max="4360" width="10.85546875" style="1" customWidth="1"/>
    <col min="4361" max="4361" width="13.7109375" style="1" customWidth="1"/>
    <col min="4362" max="4362" width="10.28515625" style="1" customWidth="1"/>
    <col min="4363" max="4363" width="11" style="1" customWidth="1"/>
    <col min="4364" max="4364" width="14.140625" style="1" customWidth="1"/>
    <col min="4365" max="4365" width="12.5703125" style="1" customWidth="1"/>
    <col min="4366" max="4366" width="12.85546875" style="1" customWidth="1"/>
    <col min="4367" max="4367" width="14.5703125" style="1" customWidth="1"/>
    <col min="4368" max="4370" width="0" style="1" hidden="1" customWidth="1"/>
    <col min="4371" max="4609" width="4" style="1"/>
    <col min="4610" max="4610" width="4.28515625" style="1" customWidth="1"/>
    <col min="4611" max="4611" width="52.28515625" style="1" customWidth="1"/>
    <col min="4612" max="4612" width="10.42578125" style="1" customWidth="1"/>
    <col min="4613" max="4613" width="11.28515625" style="1" customWidth="1"/>
    <col min="4614" max="4614" width="13.7109375" style="1" customWidth="1"/>
    <col min="4615" max="4615" width="10.28515625" style="1" customWidth="1"/>
    <col min="4616" max="4616" width="10.85546875" style="1" customWidth="1"/>
    <col min="4617" max="4617" width="13.7109375" style="1" customWidth="1"/>
    <col min="4618" max="4618" width="10.28515625" style="1" customWidth="1"/>
    <col min="4619" max="4619" width="11" style="1" customWidth="1"/>
    <col min="4620" max="4620" width="14.140625" style="1" customWidth="1"/>
    <col min="4621" max="4621" width="12.5703125" style="1" customWidth="1"/>
    <col min="4622" max="4622" width="12.85546875" style="1" customWidth="1"/>
    <col min="4623" max="4623" width="14.5703125" style="1" customWidth="1"/>
    <col min="4624" max="4626" width="0" style="1" hidden="1" customWidth="1"/>
    <col min="4627" max="4865" width="4" style="1"/>
    <col min="4866" max="4866" width="4.28515625" style="1" customWidth="1"/>
    <col min="4867" max="4867" width="52.28515625" style="1" customWidth="1"/>
    <col min="4868" max="4868" width="10.42578125" style="1" customWidth="1"/>
    <col min="4869" max="4869" width="11.28515625" style="1" customWidth="1"/>
    <col min="4870" max="4870" width="13.7109375" style="1" customWidth="1"/>
    <col min="4871" max="4871" width="10.28515625" style="1" customWidth="1"/>
    <col min="4872" max="4872" width="10.85546875" style="1" customWidth="1"/>
    <col min="4873" max="4873" width="13.7109375" style="1" customWidth="1"/>
    <col min="4874" max="4874" width="10.28515625" style="1" customWidth="1"/>
    <col min="4875" max="4875" width="11" style="1" customWidth="1"/>
    <col min="4876" max="4876" width="14.140625" style="1" customWidth="1"/>
    <col min="4877" max="4877" width="12.5703125" style="1" customWidth="1"/>
    <col min="4878" max="4878" width="12.85546875" style="1" customWidth="1"/>
    <col min="4879" max="4879" width="14.5703125" style="1" customWidth="1"/>
    <col min="4880" max="4882" width="0" style="1" hidden="1" customWidth="1"/>
    <col min="4883" max="5121" width="4" style="1"/>
    <col min="5122" max="5122" width="4.28515625" style="1" customWidth="1"/>
    <col min="5123" max="5123" width="52.28515625" style="1" customWidth="1"/>
    <col min="5124" max="5124" width="10.42578125" style="1" customWidth="1"/>
    <col min="5125" max="5125" width="11.28515625" style="1" customWidth="1"/>
    <col min="5126" max="5126" width="13.7109375" style="1" customWidth="1"/>
    <col min="5127" max="5127" width="10.28515625" style="1" customWidth="1"/>
    <col min="5128" max="5128" width="10.85546875" style="1" customWidth="1"/>
    <col min="5129" max="5129" width="13.7109375" style="1" customWidth="1"/>
    <col min="5130" max="5130" width="10.28515625" style="1" customWidth="1"/>
    <col min="5131" max="5131" width="11" style="1" customWidth="1"/>
    <col min="5132" max="5132" width="14.140625" style="1" customWidth="1"/>
    <col min="5133" max="5133" width="12.5703125" style="1" customWidth="1"/>
    <col min="5134" max="5134" width="12.85546875" style="1" customWidth="1"/>
    <col min="5135" max="5135" width="14.5703125" style="1" customWidth="1"/>
    <col min="5136" max="5138" width="0" style="1" hidden="1" customWidth="1"/>
    <col min="5139" max="5377" width="4" style="1"/>
    <col min="5378" max="5378" width="4.28515625" style="1" customWidth="1"/>
    <col min="5379" max="5379" width="52.28515625" style="1" customWidth="1"/>
    <col min="5380" max="5380" width="10.42578125" style="1" customWidth="1"/>
    <col min="5381" max="5381" width="11.28515625" style="1" customWidth="1"/>
    <col min="5382" max="5382" width="13.7109375" style="1" customWidth="1"/>
    <col min="5383" max="5383" width="10.28515625" style="1" customWidth="1"/>
    <col min="5384" max="5384" width="10.85546875" style="1" customWidth="1"/>
    <col min="5385" max="5385" width="13.7109375" style="1" customWidth="1"/>
    <col min="5386" max="5386" width="10.28515625" style="1" customWidth="1"/>
    <col min="5387" max="5387" width="11" style="1" customWidth="1"/>
    <col min="5388" max="5388" width="14.140625" style="1" customWidth="1"/>
    <col min="5389" max="5389" width="12.5703125" style="1" customWidth="1"/>
    <col min="5390" max="5390" width="12.85546875" style="1" customWidth="1"/>
    <col min="5391" max="5391" width="14.5703125" style="1" customWidth="1"/>
    <col min="5392" max="5394" width="0" style="1" hidden="1" customWidth="1"/>
    <col min="5395" max="5633" width="4" style="1"/>
    <col min="5634" max="5634" width="4.28515625" style="1" customWidth="1"/>
    <col min="5635" max="5635" width="52.28515625" style="1" customWidth="1"/>
    <col min="5636" max="5636" width="10.42578125" style="1" customWidth="1"/>
    <col min="5637" max="5637" width="11.28515625" style="1" customWidth="1"/>
    <col min="5638" max="5638" width="13.7109375" style="1" customWidth="1"/>
    <col min="5639" max="5639" width="10.28515625" style="1" customWidth="1"/>
    <col min="5640" max="5640" width="10.85546875" style="1" customWidth="1"/>
    <col min="5641" max="5641" width="13.7109375" style="1" customWidth="1"/>
    <col min="5642" max="5642" width="10.28515625" style="1" customWidth="1"/>
    <col min="5643" max="5643" width="11" style="1" customWidth="1"/>
    <col min="5644" max="5644" width="14.140625" style="1" customWidth="1"/>
    <col min="5645" max="5645" width="12.5703125" style="1" customWidth="1"/>
    <col min="5646" max="5646" width="12.85546875" style="1" customWidth="1"/>
    <col min="5647" max="5647" width="14.5703125" style="1" customWidth="1"/>
    <col min="5648" max="5650" width="0" style="1" hidden="1" customWidth="1"/>
    <col min="5651" max="5889" width="4" style="1"/>
    <col min="5890" max="5890" width="4.28515625" style="1" customWidth="1"/>
    <col min="5891" max="5891" width="52.28515625" style="1" customWidth="1"/>
    <col min="5892" max="5892" width="10.42578125" style="1" customWidth="1"/>
    <col min="5893" max="5893" width="11.28515625" style="1" customWidth="1"/>
    <col min="5894" max="5894" width="13.7109375" style="1" customWidth="1"/>
    <col min="5895" max="5895" width="10.28515625" style="1" customWidth="1"/>
    <col min="5896" max="5896" width="10.85546875" style="1" customWidth="1"/>
    <col min="5897" max="5897" width="13.7109375" style="1" customWidth="1"/>
    <col min="5898" max="5898" width="10.28515625" style="1" customWidth="1"/>
    <col min="5899" max="5899" width="11" style="1" customWidth="1"/>
    <col min="5900" max="5900" width="14.140625" style="1" customWidth="1"/>
    <col min="5901" max="5901" width="12.5703125" style="1" customWidth="1"/>
    <col min="5902" max="5902" width="12.85546875" style="1" customWidth="1"/>
    <col min="5903" max="5903" width="14.5703125" style="1" customWidth="1"/>
    <col min="5904" max="5906" width="0" style="1" hidden="1" customWidth="1"/>
    <col min="5907" max="6145" width="4" style="1"/>
    <col min="6146" max="6146" width="4.28515625" style="1" customWidth="1"/>
    <col min="6147" max="6147" width="52.28515625" style="1" customWidth="1"/>
    <col min="6148" max="6148" width="10.42578125" style="1" customWidth="1"/>
    <col min="6149" max="6149" width="11.28515625" style="1" customWidth="1"/>
    <col min="6150" max="6150" width="13.7109375" style="1" customWidth="1"/>
    <col min="6151" max="6151" width="10.28515625" style="1" customWidth="1"/>
    <col min="6152" max="6152" width="10.85546875" style="1" customWidth="1"/>
    <col min="6153" max="6153" width="13.7109375" style="1" customWidth="1"/>
    <col min="6154" max="6154" width="10.28515625" style="1" customWidth="1"/>
    <col min="6155" max="6155" width="11" style="1" customWidth="1"/>
    <col min="6156" max="6156" width="14.140625" style="1" customWidth="1"/>
    <col min="6157" max="6157" width="12.5703125" style="1" customWidth="1"/>
    <col min="6158" max="6158" width="12.85546875" style="1" customWidth="1"/>
    <col min="6159" max="6159" width="14.5703125" style="1" customWidth="1"/>
    <col min="6160" max="6162" width="0" style="1" hidden="1" customWidth="1"/>
    <col min="6163" max="6401" width="4" style="1"/>
    <col min="6402" max="6402" width="4.28515625" style="1" customWidth="1"/>
    <col min="6403" max="6403" width="52.28515625" style="1" customWidth="1"/>
    <col min="6404" max="6404" width="10.42578125" style="1" customWidth="1"/>
    <col min="6405" max="6405" width="11.28515625" style="1" customWidth="1"/>
    <col min="6406" max="6406" width="13.7109375" style="1" customWidth="1"/>
    <col min="6407" max="6407" width="10.28515625" style="1" customWidth="1"/>
    <col min="6408" max="6408" width="10.85546875" style="1" customWidth="1"/>
    <col min="6409" max="6409" width="13.7109375" style="1" customWidth="1"/>
    <col min="6410" max="6410" width="10.28515625" style="1" customWidth="1"/>
    <col min="6411" max="6411" width="11" style="1" customWidth="1"/>
    <col min="6412" max="6412" width="14.140625" style="1" customWidth="1"/>
    <col min="6413" max="6413" width="12.5703125" style="1" customWidth="1"/>
    <col min="6414" max="6414" width="12.85546875" style="1" customWidth="1"/>
    <col min="6415" max="6415" width="14.5703125" style="1" customWidth="1"/>
    <col min="6416" max="6418" width="0" style="1" hidden="1" customWidth="1"/>
    <col min="6419" max="6657" width="4" style="1"/>
    <col min="6658" max="6658" width="4.28515625" style="1" customWidth="1"/>
    <col min="6659" max="6659" width="52.28515625" style="1" customWidth="1"/>
    <col min="6660" max="6660" width="10.42578125" style="1" customWidth="1"/>
    <col min="6661" max="6661" width="11.28515625" style="1" customWidth="1"/>
    <col min="6662" max="6662" width="13.7109375" style="1" customWidth="1"/>
    <col min="6663" max="6663" width="10.28515625" style="1" customWidth="1"/>
    <col min="6664" max="6664" width="10.85546875" style="1" customWidth="1"/>
    <col min="6665" max="6665" width="13.7109375" style="1" customWidth="1"/>
    <col min="6666" max="6666" width="10.28515625" style="1" customWidth="1"/>
    <col min="6667" max="6667" width="11" style="1" customWidth="1"/>
    <col min="6668" max="6668" width="14.140625" style="1" customWidth="1"/>
    <col min="6669" max="6669" width="12.5703125" style="1" customWidth="1"/>
    <col min="6670" max="6670" width="12.85546875" style="1" customWidth="1"/>
    <col min="6671" max="6671" width="14.5703125" style="1" customWidth="1"/>
    <col min="6672" max="6674" width="0" style="1" hidden="1" customWidth="1"/>
    <col min="6675" max="6913" width="4" style="1"/>
    <col min="6914" max="6914" width="4.28515625" style="1" customWidth="1"/>
    <col min="6915" max="6915" width="52.28515625" style="1" customWidth="1"/>
    <col min="6916" max="6916" width="10.42578125" style="1" customWidth="1"/>
    <col min="6917" max="6917" width="11.28515625" style="1" customWidth="1"/>
    <col min="6918" max="6918" width="13.7109375" style="1" customWidth="1"/>
    <col min="6919" max="6919" width="10.28515625" style="1" customWidth="1"/>
    <col min="6920" max="6920" width="10.85546875" style="1" customWidth="1"/>
    <col min="6921" max="6921" width="13.7109375" style="1" customWidth="1"/>
    <col min="6922" max="6922" width="10.28515625" style="1" customWidth="1"/>
    <col min="6923" max="6923" width="11" style="1" customWidth="1"/>
    <col min="6924" max="6924" width="14.140625" style="1" customWidth="1"/>
    <col min="6925" max="6925" width="12.5703125" style="1" customWidth="1"/>
    <col min="6926" max="6926" width="12.85546875" style="1" customWidth="1"/>
    <col min="6927" max="6927" width="14.5703125" style="1" customWidth="1"/>
    <col min="6928" max="6930" width="0" style="1" hidden="1" customWidth="1"/>
    <col min="6931" max="7169" width="4" style="1"/>
    <col min="7170" max="7170" width="4.28515625" style="1" customWidth="1"/>
    <col min="7171" max="7171" width="52.28515625" style="1" customWidth="1"/>
    <col min="7172" max="7172" width="10.42578125" style="1" customWidth="1"/>
    <col min="7173" max="7173" width="11.28515625" style="1" customWidth="1"/>
    <col min="7174" max="7174" width="13.7109375" style="1" customWidth="1"/>
    <col min="7175" max="7175" width="10.28515625" style="1" customWidth="1"/>
    <col min="7176" max="7176" width="10.85546875" style="1" customWidth="1"/>
    <col min="7177" max="7177" width="13.7109375" style="1" customWidth="1"/>
    <col min="7178" max="7178" width="10.28515625" style="1" customWidth="1"/>
    <col min="7179" max="7179" width="11" style="1" customWidth="1"/>
    <col min="7180" max="7180" width="14.140625" style="1" customWidth="1"/>
    <col min="7181" max="7181" width="12.5703125" style="1" customWidth="1"/>
    <col min="7182" max="7182" width="12.85546875" style="1" customWidth="1"/>
    <col min="7183" max="7183" width="14.5703125" style="1" customWidth="1"/>
    <col min="7184" max="7186" width="0" style="1" hidden="1" customWidth="1"/>
    <col min="7187" max="7425" width="4" style="1"/>
    <col min="7426" max="7426" width="4.28515625" style="1" customWidth="1"/>
    <col min="7427" max="7427" width="52.28515625" style="1" customWidth="1"/>
    <col min="7428" max="7428" width="10.42578125" style="1" customWidth="1"/>
    <col min="7429" max="7429" width="11.28515625" style="1" customWidth="1"/>
    <col min="7430" max="7430" width="13.7109375" style="1" customWidth="1"/>
    <col min="7431" max="7431" width="10.28515625" style="1" customWidth="1"/>
    <col min="7432" max="7432" width="10.85546875" style="1" customWidth="1"/>
    <col min="7433" max="7433" width="13.7109375" style="1" customWidth="1"/>
    <col min="7434" max="7434" width="10.28515625" style="1" customWidth="1"/>
    <col min="7435" max="7435" width="11" style="1" customWidth="1"/>
    <col min="7436" max="7436" width="14.140625" style="1" customWidth="1"/>
    <col min="7437" max="7437" width="12.5703125" style="1" customWidth="1"/>
    <col min="7438" max="7438" width="12.85546875" style="1" customWidth="1"/>
    <col min="7439" max="7439" width="14.5703125" style="1" customWidth="1"/>
    <col min="7440" max="7442" width="0" style="1" hidden="1" customWidth="1"/>
    <col min="7443" max="7681" width="4" style="1"/>
    <col min="7682" max="7682" width="4.28515625" style="1" customWidth="1"/>
    <col min="7683" max="7683" width="52.28515625" style="1" customWidth="1"/>
    <col min="7684" max="7684" width="10.42578125" style="1" customWidth="1"/>
    <col min="7685" max="7685" width="11.28515625" style="1" customWidth="1"/>
    <col min="7686" max="7686" width="13.7109375" style="1" customWidth="1"/>
    <col min="7687" max="7687" width="10.28515625" style="1" customWidth="1"/>
    <col min="7688" max="7688" width="10.85546875" style="1" customWidth="1"/>
    <col min="7689" max="7689" width="13.7109375" style="1" customWidth="1"/>
    <col min="7690" max="7690" width="10.28515625" style="1" customWidth="1"/>
    <col min="7691" max="7691" width="11" style="1" customWidth="1"/>
    <col min="7692" max="7692" width="14.140625" style="1" customWidth="1"/>
    <col min="7693" max="7693" width="12.5703125" style="1" customWidth="1"/>
    <col min="7694" max="7694" width="12.85546875" style="1" customWidth="1"/>
    <col min="7695" max="7695" width="14.5703125" style="1" customWidth="1"/>
    <col min="7696" max="7698" width="0" style="1" hidden="1" customWidth="1"/>
    <col min="7699" max="7937" width="4" style="1"/>
    <col min="7938" max="7938" width="4.28515625" style="1" customWidth="1"/>
    <col min="7939" max="7939" width="52.28515625" style="1" customWidth="1"/>
    <col min="7940" max="7940" width="10.42578125" style="1" customWidth="1"/>
    <col min="7941" max="7941" width="11.28515625" style="1" customWidth="1"/>
    <col min="7942" max="7942" width="13.7109375" style="1" customWidth="1"/>
    <col min="7943" max="7943" width="10.28515625" style="1" customWidth="1"/>
    <col min="7944" max="7944" width="10.85546875" style="1" customWidth="1"/>
    <col min="7945" max="7945" width="13.7109375" style="1" customWidth="1"/>
    <col min="7946" max="7946" width="10.28515625" style="1" customWidth="1"/>
    <col min="7947" max="7947" width="11" style="1" customWidth="1"/>
    <col min="7948" max="7948" width="14.140625" style="1" customWidth="1"/>
    <col min="7949" max="7949" width="12.5703125" style="1" customWidth="1"/>
    <col min="7950" max="7950" width="12.85546875" style="1" customWidth="1"/>
    <col min="7951" max="7951" width="14.5703125" style="1" customWidth="1"/>
    <col min="7952" max="7954" width="0" style="1" hidden="1" customWidth="1"/>
    <col min="7955" max="8193" width="4" style="1"/>
    <col min="8194" max="8194" width="4.28515625" style="1" customWidth="1"/>
    <col min="8195" max="8195" width="52.28515625" style="1" customWidth="1"/>
    <col min="8196" max="8196" width="10.42578125" style="1" customWidth="1"/>
    <col min="8197" max="8197" width="11.28515625" style="1" customWidth="1"/>
    <col min="8198" max="8198" width="13.7109375" style="1" customWidth="1"/>
    <col min="8199" max="8199" width="10.28515625" style="1" customWidth="1"/>
    <col min="8200" max="8200" width="10.85546875" style="1" customWidth="1"/>
    <col min="8201" max="8201" width="13.7109375" style="1" customWidth="1"/>
    <col min="8202" max="8202" width="10.28515625" style="1" customWidth="1"/>
    <col min="8203" max="8203" width="11" style="1" customWidth="1"/>
    <col min="8204" max="8204" width="14.140625" style="1" customWidth="1"/>
    <col min="8205" max="8205" width="12.5703125" style="1" customWidth="1"/>
    <col min="8206" max="8206" width="12.85546875" style="1" customWidth="1"/>
    <col min="8207" max="8207" width="14.5703125" style="1" customWidth="1"/>
    <col min="8208" max="8210" width="0" style="1" hidden="1" customWidth="1"/>
    <col min="8211" max="8449" width="4" style="1"/>
    <col min="8450" max="8450" width="4.28515625" style="1" customWidth="1"/>
    <col min="8451" max="8451" width="52.28515625" style="1" customWidth="1"/>
    <col min="8452" max="8452" width="10.42578125" style="1" customWidth="1"/>
    <col min="8453" max="8453" width="11.28515625" style="1" customWidth="1"/>
    <col min="8454" max="8454" width="13.7109375" style="1" customWidth="1"/>
    <col min="8455" max="8455" width="10.28515625" style="1" customWidth="1"/>
    <col min="8456" max="8456" width="10.85546875" style="1" customWidth="1"/>
    <col min="8457" max="8457" width="13.7109375" style="1" customWidth="1"/>
    <col min="8458" max="8458" width="10.28515625" style="1" customWidth="1"/>
    <col min="8459" max="8459" width="11" style="1" customWidth="1"/>
    <col min="8460" max="8460" width="14.140625" style="1" customWidth="1"/>
    <col min="8461" max="8461" width="12.5703125" style="1" customWidth="1"/>
    <col min="8462" max="8462" width="12.85546875" style="1" customWidth="1"/>
    <col min="8463" max="8463" width="14.5703125" style="1" customWidth="1"/>
    <col min="8464" max="8466" width="0" style="1" hidden="1" customWidth="1"/>
    <col min="8467" max="8705" width="4" style="1"/>
    <col min="8706" max="8706" width="4.28515625" style="1" customWidth="1"/>
    <col min="8707" max="8707" width="52.28515625" style="1" customWidth="1"/>
    <col min="8708" max="8708" width="10.42578125" style="1" customWidth="1"/>
    <col min="8709" max="8709" width="11.28515625" style="1" customWidth="1"/>
    <col min="8710" max="8710" width="13.7109375" style="1" customWidth="1"/>
    <col min="8711" max="8711" width="10.28515625" style="1" customWidth="1"/>
    <col min="8712" max="8712" width="10.85546875" style="1" customWidth="1"/>
    <col min="8713" max="8713" width="13.7109375" style="1" customWidth="1"/>
    <col min="8714" max="8714" width="10.28515625" style="1" customWidth="1"/>
    <col min="8715" max="8715" width="11" style="1" customWidth="1"/>
    <col min="8716" max="8716" width="14.140625" style="1" customWidth="1"/>
    <col min="8717" max="8717" width="12.5703125" style="1" customWidth="1"/>
    <col min="8718" max="8718" width="12.85546875" style="1" customWidth="1"/>
    <col min="8719" max="8719" width="14.5703125" style="1" customWidth="1"/>
    <col min="8720" max="8722" width="0" style="1" hidden="1" customWidth="1"/>
    <col min="8723" max="8961" width="4" style="1"/>
    <col min="8962" max="8962" width="4.28515625" style="1" customWidth="1"/>
    <col min="8963" max="8963" width="52.28515625" style="1" customWidth="1"/>
    <col min="8964" max="8964" width="10.42578125" style="1" customWidth="1"/>
    <col min="8965" max="8965" width="11.28515625" style="1" customWidth="1"/>
    <col min="8966" max="8966" width="13.7109375" style="1" customWidth="1"/>
    <col min="8967" max="8967" width="10.28515625" style="1" customWidth="1"/>
    <col min="8968" max="8968" width="10.85546875" style="1" customWidth="1"/>
    <col min="8969" max="8969" width="13.7109375" style="1" customWidth="1"/>
    <col min="8970" max="8970" width="10.28515625" style="1" customWidth="1"/>
    <col min="8971" max="8971" width="11" style="1" customWidth="1"/>
    <col min="8972" max="8972" width="14.140625" style="1" customWidth="1"/>
    <col min="8973" max="8973" width="12.5703125" style="1" customWidth="1"/>
    <col min="8974" max="8974" width="12.85546875" style="1" customWidth="1"/>
    <col min="8975" max="8975" width="14.5703125" style="1" customWidth="1"/>
    <col min="8976" max="8978" width="0" style="1" hidden="1" customWidth="1"/>
    <col min="8979" max="9217" width="4" style="1"/>
    <col min="9218" max="9218" width="4.28515625" style="1" customWidth="1"/>
    <col min="9219" max="9219" width="52.28515625" style="1" customWidth="1"/>
    <col min="9220" max="9220" width="10.42578125" style="1" customWidth="1"/>
    <col min="9221" max="9221" width="11.28515625" style="1" customWidth="1"/>
    <col min="9222" max="9222" width="13.7109375" style="1" customWidth="1"/>
    <col min="9223" max="9223" width="10.28515625" style="1" customWidth="1"/>
    <col min="9224" max="9224" width="10.85546875" style="1" customWidth="1"/>
    <col min="9225" max="9225" width="13.7109375" style="1" customWidth="1"/>
    <col min="9226" max="9226" width="10.28515625" style="1" customWidth="1"/>
    <col min="9227" max="9227" width="11" style="1" customWidth="1"/>
    <col min="9228" max="9228" width="14.140625" style="1" customWidth="1"/>
    <col min="9229" max="9229" width="12.5703125" style="1" customWidth="1"/>
    <col min="9230" max="9230" width="12.85546875" style="1" customWidth="1"/>
    <col min="9231" max="9231" width="14.5703125" style="1" customWidth="1"/>
    <col min="9232" max="9234" width="0" style="1" hidden="1" customWidth="1"/>
    <col min="9235" max="9473" width="4" style="1"/>
    <col min="9474" max="9474" width="4.28515625" style="1" customWidth="1"/>
    <col min="9475" max="9475" width="52.28515625" style="1" customWidth="1"/>
    <col min="9476" max="9476" width="10.42578125" style="1" customWidth="1"/>
    <col min="9477" max="9477" width="11.28515625" style="1" customWidth="1"/>
    <col min="9478" max="9478" width="13.7109375" style="1" customWidth="1"/>
    <col min="9479" max="9479" width="10.28515625" style="1" customWidth="1"/>
    <col min="9480" max="9480" width="10.85546875" style="1" customWidth="1"/>
    <col min="9481" max="9481" width="13.7109375" style="1" customWidth="1"/>
    <col min="9482" max="9482" width="10.28515625" style="1" customWidth="1"/>
    <col min="9483" max="9483" width="11" style="1" customWidth="1"/>
    <col min="9484" max="9484" width="14.140625" style="1" customWidth="1"/>
    <col min="9485" max="9485" width="12.5703125" style="1" customWidth="1"/>
    <col min="9486" max="9486" width="12.85546875" style="1" customWidth="1"/>
    <col min="9487" max="9487" width="14.5703125" style="1" customWidth="1"/>
    <col min="9488" max="9490" width="0" style="1" hidden="1" customWidth="1"/>
    <col min="9491" max="9729" width="4" style="1"/>
    <col min="9730" max="9730" width="4.28515625" style="1" customWidth="1"/>
    <col min="9731" max="9731" width="52.28515625" style="1" customWidth="1"/>
    <col min="9732" max="9732" width="10.42578125" style="1" customWidth="1"/>
    <col min="9733" max="9733" width="11.28515625" style="1" customWidth="1"/>
    <col min="9734" max="9734" width="13.7109375" style="1" customWidth="1"/>
    <col min="9735" max="9735" width="10.28515625" style="1" customWidth="1"/>
    <col min="9736" max="9736" width="10.85546875" style="1" customWidth="1"/>
    <col min="9737" max="9737" width="13.7109375" style="1" customWidth="1"/>
    <col min="9738" max="9738" width="10.28515625" style="1" customWidth="1"/>
    <col min="9739" max="9739" width="11" style="1" customWidth="1"/>
    <col min="9740" max="9740" width="14.140625" style="1" customWidth="1"/>
    <col min="9741" max="9741" width="12.5703125" style="1" customWidth="1"/>
    <col min="9742" max="9742" width="12.85546875" style="1" customWidth="1"/>
    <col min="9743" max="9743" width="14.5703125" style="1" customWidth="1"/>
    <col min="9744" max="9746" width="0" style="1" hidden="1" customWidth="1"/>
    <col min="9747" max="9985" width="4" style="1"/>
    <col min="9986" max="9986" width="4.28515625" style="1" customWidth="1"/>
    <col min="9987" max="9987" width="52.28515625" style="1" customWidth="1"/>
    <col min="9988" max="9988" width="10.42578125" style="1" customWidth="1"/>
    <col min="9989" max="9989" width="11.28515625" style="1" customWidth="1"/>
    <col min="9990" max="9990" width="13.7109375" style="1" customWidth="1"/>
    <col min="9991" max="9991" width="10.28515625" style="1" customWidth="1"/>
    <col min="9992" max="9992" width="10.85546875" style="1" customWidth="1"/>
    <col min="9993" max="9993" width="13.7109375" style="1" customWidth="1"/>
    <col min="9994" max="9994" width="10.28515625" style="1" customWidth="1"/>
    <col min="9995" max="9995" width="11" style="1" customWidth="1"/>
    <col min="9996" max="9996" width="14.140625" style="1" customWidth="1"/>
    <col min="9997" max="9997" width="12.5703125" style="1" customWidth="1"/>
    <col min="9998" max="9998" width="12.85546875" style="1" customWidth="1"/>
    <col min="9999" max="9999" width="14.5703125" style="1" customWidth="1"/>
    <col min="10000" max="10002" width="0" style="1" hidden="1" customWidth="1"/>
    <col min="10003" max="10241" width="4" style="1"/>
    <col min="10242" max="10242" width="4.28515625" style="1" customWidth="1"/>
    <col min="10243" max="10243" width="52.28515625" style="1" customWidth="1"/>
    <col min="10244" max="10244" width="10.42578125" style="1" customWidth="1"/>
    <col min="10245" max="10245" width="11.28515625" style="1" customWidth="1"/>
    <col min="10246" max="10246" width="13.7109375" style="1" customWidth="1"/>
    <col min="10247" max="10247" width="10.28515625" style="1" customWidth="1"/>
    <col min="10248" max="10248" width="10.85546875" style="1" customWidth="1"/>
    <col min="10249" max="10249" width="13.7109375" style="1" customWidth="1"/>
    <col min="10250" max="10250" width="10.28515625" style="1" customWidth="1"/>
    <col min="10251" max="10251" width="11" style="1" customWidth="1"/>
    <col min="10252" max="10252" width="14.140625" style="1" customWidth="1"/>
    <col min="10253" max="10253" width="12.5703125" style="1" customWidth="1"/>
    <col min="10254" max="10254" width="12.85546875" style="1" customWidth="1"/>
    <col min="10255" max="10255" width="14.5703125" style="1" customWidth="1"/>
    <col min="10256" max="10258" width="0" style="1" hidden="1" customWidth="1"/>
    <col min="10259" max="10497" width="4" style="1"/>
    <col min="10498" max="10498" width="4.28515625" style="1" customWidth="1"/>
    <col min="10499" max="10499" width="52.28515625" style="1" customWidth="1"/>
    <col min="10500" max="10500" width="10.42578125" style="1" customWidth="1"/>
    <col min="10501" max="10501" width="11.28515625" style="1" customWidth="1"/>
    <col min="10502" max="10502" width="13.7109375" style="1" customWidth="1"/>
    <col min="10503" max="10503" width="10.28515625" style="1" customWidth="1"/>
    <col min="10504" max="10504" width="10.85546875" style="1" customWidth="1"/>
    <col min="10505" max="10505" width="13.7109375" style="1" customWidth="1"/>
    <col min="10506" max="10506" width="10.28515625" style="1" customWidth="1"/>
    <col min="10507" max="10507" width="11" style="1" customWidth="1"/>
    <col min="10508" max="10508" width="14.140625" style="1" customWidth="1"/>
    <col min="10509" max="10509" width="12.5703125" style="1" customWidth="1"/>
    <col min="10510" max="10510" width="12.85546875" style="1" customWidth="1"/>
    <col min="10511" max="10511" width="14.5703125" style="1" customWidth="1"/>
    <col min="10512" max="10514" width="0" style="1" hidden="1" customWidth="1"/>
    <col min="10515" max="10753" width="4" style="1"/>
    <col min="10754" max="10754" width="4.28515625" style="1" customWidth="1"/>
    <col min="10755" max="10755" width="52.28515625" style="1" customWidth="1"/>
    <col min="10756" max="10756" width="10.42578125" style="1" customWidth="1"/>
    <col min="10757" max="10757" width="11.28515625" style="1" customWidth="1"/>
    <col min="10758" max="10758" width="13.7109375" style="1" customWidth="1"/>
    <col min="10759" max="10759" width="10.28515625" style="1" customWidth="1"/>
    <col min="10760" max="10760" width="10.85546875" style="1" customWidth="1"/>
    <col min="10761" max="10761" width="13.7109375" style="1" customWidth="1"/>
    <col min="10762" max="10762" width="10.28515625" style="1" customWidth="1"/>
    <col min="10763" max="10763" width="11" style="1" customWidth="1"/>
    <col min="10764" max="10764" width="14.140625" style="1" customWidth="1"/>
    <col min="10765" max="10765" width="12.5703125" style="1" customWidth="1"/>
    <col min="10766" max="10766" width="12.85546875" style="1" customWidth="1"/>
    <col min="10767" max="10767" width="14.5703125" style="1" customWidth="1"/>
    <col min="10768" max="10770" width="0" style="1" hidden="1" customWidth="1"/>
    <col min="10771" max="11009" width="4" style="1"/>
    <col min="11010" max="11010" width="4.28515625" style="1" customWidth="1"/>
    <col min="11011" max="11011" width="52.28515625" style="1" customWidth="1"/>
    <col min="11012" max="11012" width="10.42578125" style="1" customWidth="1"/>
    <col min="11013" max="11013" width="11.28515625" style="1" customWidth="1"/>
    <col min="11014" max="11014" width="13.7109375" style="1" customWidth="1"/>
    <col min="11015" max="11015" width="10.28515625" style="1" customWidth="1"/>
    <col min="11016" max="11016" width="10.85546875" style="1" customWidth="1"/>
    <col min="11017" max="11017" width="13.7109375" style="1" customWidth="1"/>
    <col min="11018" max="11018" width="10.28515625" style="1" customWidth="1"/>
    <col min="11019" max="11019" width="11" style="1" customWidth="1"/>
    <col min="11020" max="11020" width="14.140625" style="1" customWidth="1"/>
    <col min="11021" max="11021" width="12.5703125" style="1" customWidth="1"/>
    <col min="11022" max="11022" width="12.85546875" style="1" customWidth="1"/>
    <col min="11023" max="11023" width="14.5703125" style="1" customWidth="1"/>
    <col min="11024" max="11026" width="0" style="1" hidden="1" customWidth="1"/>
    <col min="11027" max="11265" width="4" style="1"/>
    <col min="11266" max="11266" width="4.28515625" style="1" customWidth="1"/>
    <col min="11267" max="11267" width="52.28515625" style="1" customWidth="1"/>
    <col min="11268" max="11268" width="10.42578125" style="1" customWidth="1"/>
    <col min="11269" max="11269" width="11.28515625" style="1" customWidth="1"/>
    <col min="11270" max="11270" width="13.7109375" style="1" customWidth="1"/>
    <col min="11271" max="11271" width="10.28515625" style="1" customWidth="1"/>
    <col min="11272" max="11272" width="10.85546875" style="1" customWidth="1"/>
    <col min="11273" max="11273" width="13.7109375" style="1" customWidth="1"/>
    <col min="11274" max="11274" width="10.28515625" style="1" customWidth="1"/>
    <col min="11275" max="11275" width="11" style="1" customWidth="1"/>
    <col min="11276" max="11276" width="14.140625" style="1" customWidth="1"/>
    <col min="11277" max="11277" width="12.5703125" style="1" customWidth="1"/>
    <col min="11278" max="11278" width="12.85546875" style="1" customWidth="1"/>
    <col min="11279" max="11279" width="14.5703125" style="1" customWidth="1"/>
    <col min="11280" max="11282" width="0" style="1" hidden="1" customWidth="1"/>
    <col min="11283" max="11521" width="4" style="1"/>
    <col min="11522" max="11522" width="4.28515625" style="1" customWidth="1"/>
    <col min="11523" max="11523" width="52.28515625" style="1" customWidth="1"/>
    <col min="11524" max="11524" width="10.42578125" style="1" customWidth="1"/>
    <col min="11525" max="11525" width="11.28515625" style="1" customWidth="1"/>
    <col min="11526" max="11526" width="13.7109375" style="1" customWidth="1"/>
    <col min="11527" max="11527" width="10.28515625" style="1" customWidth="1"/>
    <col min="11528" max="11528" width="10.85546875" style="1" customWidth="1"/>
    <col min="11529" max="11529" width="13.7109375" style="1" customWidth="1"/>
    <col min="11530" max="11530" width="10.28515625" style="1" customWidth="1"/>
    <col min="11531" max="11531" width="11" style="1" customWidth="1"/>
    <col min="11532" max="11532" width="14.140625" style="1" customWidth="1"/>
    <col min="11533" max="11533" width="12.5703125" style="1" customWidth="1"/>
    <col min="11534" max="11534" width="12.85546875" style="1" customWidth="1"/>
    <col min="11535" max="11535" width="14.5703125" style="1" customWidth="1"/>
    <col min="11536" max="11538" width="0" style="1" hidden="1" customWidth="1"/>
    <col min="11539" max="11777" width="4" style="1"/>
    <col min="11778" max="11778" width="4.28515625" style="1" customWidth="1"/>
    <col min="11779" max="11779" width="52.28515625" style="1" customWidth="1"/>
    <col min="11780" max="11780" width="10.42578125" style="1" customWidth="1"/>
    <col min="11781" max="11781" width="11.28515625" style="1" customWidth="1"/>
    <col min="11782" max="11782" width="13.7109375" style="1" customWidth="1"/>
    <col min="11783" max="11783" width="10.28515625" style="1" customWidth="1"/>
    <col min="11784" max="11784" width="10.85546875" style="1" customWidth="1"/>
    <col min="11785" max="11785" width="13.7109375" style="1" customWidth="1"/>
    <col min="11786" max="11786" width="10.28515625" style="1" customWidth="1"/>
    <col min="11787" max="11787" width="11" style="1" customWidth="1"/>
    <col min="11788" max="11788" width="14.140625" style="1" customWidth="1"/>
    <col min="11789" max="11789" width="12.5703125" style="1" customWidth="1"/>
    <col min="11790" max="11790" width="12.85546875" style="1" customWidth="1"/>
    <col min="11791" max="11791" width="14.5703125" style="1" customWidth="1"/>
    <col min="11792" max="11794" width="0" style="1" hidden="1" customWidth="1"/>
    <col min="11795" max="12033" width="4" style="1"/>
    <col min="12034" max="12034" width="4.28515625" style="1" customWidth="1"/>
    <col min="12035" max="12035" width="52.28515625" style="1" customWidth="1"/>
    <col min="12036" max="12036" width="10.42578125" style="1" customWidth="1"/>
    <col min="12037" max="12037" width="11.28515625" style="1" customWidth="1"/>
    <col min="12038" max="12038" width="13.7109375" style="1" customWidth="1"/>
    <col min="12039" max="12039" width="10.28515625" style="1" customWidth="1"/>
    <col min="12040" max="12040" width="10.85546875" style="1" customWidth="1"/>
    <col min="12041" max="12041" width="13.7109375" style="1" customWidth="1"/>
    <col min="12042" max="12042" width="10.28515625" style="1" customWidth="1"/>
    <col min="12043" max="12043" width="11" style="1" customWidth="1"/>
    <col min="12044" max="12044" width="14.140625" style="1" customWidth="1"/>
    <col min="12045" max="12045" width="12.5703125" style="1" customWidth="1"/>
    <col min="12046" max="12046" width="12.85546875" style="1" customWidth="1"/>
    <col min="12047" max="12047" width="14.5703125" style="1" customWidth="1"/>
    <col min="12048" max="12050" width="0" style="1" hidden="1" customWidth="1"/>
    <col min="12051" max="12289" width="4" style="1"/>
    <col min="12290" max="12290" width="4.28515625" style="1" customWidth="1"/>
    <col min="12291" max="12291" width="52.28515625" style="1" customWidth="1"/>
    <col min="12292" max="12292" width="10.42578125" style="1" customWidth="1"/>
    <col min="12293" max="12293" width="11.28515625" style="1" customWidth="1"/>
    <col min="12294" max="12294" width="13.7109375" style="1" customWidth="1"/>
    <col min="12295" max="12295" width="10.28515625" style="1" customWidth="1"/>
    <col min="12296" max="12296" width="10.85546875" style="1" customWidth="1"/>
    <col min="12297" max="12297" width="13.7109375" style="1" customWidth="1"/>
    <col min="12298" max="12298" width="10.28515625" style="1" customWidth="1"/>
    <col min="12299" max="12299" width="11" style="1" customWidth="1"/>
    <col min="12300" max="12300" width="14.140625" style="1" customWidth="1"/>
    <col min="12301" max="12301" width="12.5703125" style="1" customWidth="1"/>
    <col min="12302" max="12302" width="12.85546875" style="1" customWidth="1"/>
    <col min="12303" max="12303" width="14.5703125" style="1" customWidth="1"/>
    <col min="12304" max="12306" width="0" style="1" hidden="1" customWidth="1"/>
    <col min="12307" max="12545" width="4" style="1"/>
    <col min="12546" max="12546" width="4.28515625" style="1" customWidth="1"/>
    <col min="12547" max="12547" width="52.28515625" style="1" customWidth="1"/>
    <col min="12548" max="12548" width="10.42578125" style="1" customWidth="1"/>
    <col min="12549" max="12549" width="11.28515625" style="1" customWidth="1"/>
    <col min="12550" max="12550" width="13.7109375" style="1" customWidth="1"/>
    <col min="12551" max="12551" width="10.28515625" style="1" customWidth="1"/>
    <col min="12552" max="12552" width="10.85546875" style="1" customWidth="1"/>
    <col min="12553" max="12553" width="13.7109375" style="1" customWidth="1"/>
    <col min="12554" max="12554" width="10.28515625" style="1" customWidth="1"/>
    <col min="12555" max="12555" width="11" style="1" customWidth="1"/>
    <col min="12556" max="12556" width="14.140625" style="1" customWidth="1"/>
    <col min="12557" max="12557" width="12.5703125" style="1" customWidth="1"/>
    <col min="12558" max="12558" width="12.85546875" style="1" customWidth="1"/>
    <col min="12559" max="12559" width="14.5703125" style="1" customWidth="1"/>
    <col min="12560" max="12562" width="0" style="1" hidden="1" customWidth="1"/>
    <col min="12563" max="12801" width="4" style="1"/>
    <col min="12802" max="12802" width="4.28515625" style="1" customWidth="1"/>
    <col min="12803" max="12803" width="52.28515625" style="1" customWidth="1"/>
    <col min="12804" max="12804" width="10.42578125" style="1" customWidth="1"/>
    <col min="12805" max="12805" width="11.28515625" style="1" customWidth="1"/>
    <col min="12806" max="12806" width="13.7109375" style="1" customWidth="1"/>
    <col min="12807" max="12807" width="10.28515625" style="1" customWidth="1"/>
    <col min="12808" max="12808" width="10.85546875" style="1" customWidth="1"/>
    <col min="12809" max="12809" width="13.7109375" style="1" customWidth="1"/>
    <col min="12810" max="12810" width="10.28515625" style="1" customWidth="1"/>
    <col min="12811" max="12811" width="11" style="1" customWidth="1"/>
    <col min="12812" max="12812" width="14.140625" style="1" customWidth="1"/>
    <col min="12813" max="12813" width="12.5703125" style="1" customWidth="1"/>
    <col min="12814" max="12814" width="12.85546875" style="1" customWidth="1"/>
    <col min="12815" max="12815" width="14.5703125" style="1" customWidth="1"/>
    <col min="12816" max="12818" width="0" style="1" hidden="1" customWidth="1"/>
    <col min="12819" max="13057" width="4" style="1"/>
    <col min="13058" max="13058" width="4.28515625" style="1" customWidth="1"/>
    <col min="13059" max="13059" width="52.28515625" style="1" customWidth="1"/>
    <col min="13060" max="13060" width="10.42578125" style="1" customWidth="1"/>
    <col min="13061" max="13061" width="11.28515625" style="1" customWidth="1"/>
    <col min="13062" max="13062" width="13.7109375" style="1" customWidth="1"/>
    <col min="13063" max="13063" width="10.28515625" style="1" customWidth="1"/>
    <col min="13064" max="13064" width="10.85546875" style="1" customWidth="1"/>
    <col min="13065" max="13065" width="13.7109375" style="1" customWidth="1"/>
    <col min="13066" max="13066" width="10.28515625" style="1" customWidth="1"/>
    <col min="13067" max="13067" width="11" style="1" customWidth="1"/>
    <col min="13068" max="13068" width="14.140625" style="1" customWidth="1"/>
    <col min="13069" max="13069" width="12.5703125" style="1" customWidth="1"/>
    <col min="13070" max="13070" width="12.85546875" style="1" customWidth="1"/>
    <col min="13071" max="13071" width="14.5703125" style="1" customWidth="1"/>
    <col min="13072" max="13074" width="0" style="1" hidden="1" customWidth="1"/>
    <col min="13075" max="13313" width="4" style="1"/>
    <col min="13314" max="13314" width="4.28515625" style="1" customWidth="1"/>
    <col min="13315" max="13315" width="52.28515625" style="1" customWidth="1"/>
    <col min="13316" max="13316" width="10.42578125" style="1" customWidth="1"/>
    <col min="13317" max="13317" width="11.28515625" style="1" customWidth="1"/>
    <col min="13318" max="13318" width="13.7109375" style="1" customWidth="1"/>
    <col min="13319" max="13319" width="10.28515625" style="1" customWidth="1"/>
    <col min="13320" max="13320" width="10.85546875" style="1" customWidth="1"/>
    <col min="13321" max="13321" width="13.7109375" style="1" customWidth="1"/>
    <col min="13322" max="13322" width="10.28515625" style="1" customWidth="1"/>
    <col min="13323" max="13323" width="11" style="1" customWidth="1"/>
    <col min="13324" max="13324" width="14.140625" style="1" customWidth="1"/>
    <col min="13325" max="13325" width="12.5703125" style="1" customWidth="1"/>
    <col min="13326" max="13326" width="12.85546875" style="1" customWidth="1"/>
    <col min="13327" max="13327" width="14.5703125" style="1" customWidth="1"/>
    <col min="13328" max="13330" width="0" style="1" hidden="1" customWidth="1"/>
    <col min="13331" max="13569" width="4" style="1"/>
    <col min="13570" max="13570" width="4.28515625" style="1" customWidth="1"/>
    <col min="13571" max="13571" width="52.28515625" style="1" customWidth="1"/>
    <col min="13572" max="13572" width="10.42578125" style="1" customWidth="1"/>
    <col min="13573" max="13573" width="11.28515625" style="1" customWidth="1"/>
    <col min="13574" max="13574" width="13.7109375" style="1" customWidth="1"/>
    <col min="13575" max="13575" width="10.28515625" style="1" customWidth="1"/>
    <col min="13576" max="13576" width="10.85546875" style="1" customWidth="1"/>
    <col min="13577" max="13577" width="13.7109375" style="1" customWidth="1"/>
    <col min="13578" max="13578" width="10.28515625" style="1" customWidth="1"/>
    <col min="13579" max="13579" width="11" style="1" customWidth="1"/>
    <col min="13580" max="13580" width="14.140625" style="1" customWidth="1"/>
    <col min="13581" max="13581" width="12.5703125" style="1" customWidth="1"/>
    <col min="13582" max="13582" width="12.85546875" style="1" customWidth="1"/>
    <col min="13583" max="13583" width="14.5703125" style="1" customWidth="1"/>
    <col min="13584" max="13586" width="0" style="1" hidden="1" customWidth="1"/>
    <col min="13587" max="13825" width="4" style="1"/>
    <col min="13826" max="13826" width="4.28515625" style="1" customWidth="1"/>
    <col min="13827" max="13827" width="52.28515625" style="1" customWidth="1"/>
    <col min="13828" max="13828" width="10.42578125" style="1" customWidth="1"/>
    <col min="13829" max="13829" width="11.28515625" style="1" customWidth="1"/>
    <col min="13830" max="13830" width="13.7109375" style="1" customWidth="1"/>
    <col min="13831" max="13831" width="10.28515625" style="1" customWidth="1"/>
    <col min="13832" max="13832" width="10.85546875" style="1" customWidth="1"/>
    <col min="13833" max="13833" width="13.7109375" style="1" customWidth="1"/>
    <col min="13834" max="13834" width="10.28515625" style="1" customWidth="1"/>
    <col min="13835" max="13835" width="11" style="1" customWidth="1"/>
    <col min="13836" max="13836" width="14.140625" style="1" customWidth="1"/>
    <col min="13837" max="13837" width="12.5703125" style="1" customWidth="1"/>
    <col min="13838" max="13838" width="12.85546875" style="1" customWidth="1"/>
    <col min="13839" max="13839" width="14.5703125" style="1" customWidth="1"/>
    <col min="13840" max="13842" width="0" style="1" hidden="1" customWidth="1"/>
    <col min="13843" max="14081" width="4" style="1"/>
    <col min="14082" max="14082" width="4.28515625" style="1" customWidth="1"/>
    <col min="14083" max="14083" width="52.28515625" style="1" customWidth="1"/>
    <col min="14084" max="14084" width="10.42578125" style="1" customWidth="1"/>
    <col min="14085" max="14085" width="11.28515625" style="1" customWidth="1"/>
    <col min="14086" max="14086" width="13.7109375" style="1" customWidth="1"/>
    <col min="14087" max="14087" width="10.28515625" style="1" customWidth="1"/>
    <col min="14088" max="14088" width="10.85546875" style="1" customWidth="1"/>
    <col min="14089" max="14089" width="13.7109375" style="1" customWidth="1"/>
    <col min="14090" max="14090" width="10.28515625" style="1" customWidth="1"/>
    <col min="14091" max="14091" width="11" style="1" customWidth="1"/>
    <col min="14092" max="14092" width="14.140625" style="1" customWidth="1"/>
    <col min="14093" max="14093" width="12.5703125" style="1" customWidth="1"/>
    <col min="14094" max="14094" width="12.85546875" style="1" customWidth="1"/>
    <col min="14095" max="14095" width="14.5703125" style="1" customWidth="1"/>
    <col min="14096" max="14098" width="0" style="1" hidden="1" customWidth="1"/>
    <col min="14099" max="14337" width="4" style="1"/>
    <col min="14338" max="14338" width="4.28515625" style="1" customWidth="1"/>
    <col min="14339" max="14339" width="52.28515625" style="1" customWidth="1"/>
    <col min="14340" max="14340" width="10.42578125" style="1" customWidth="1"/>
    <col min="14341" max="14341" width="11.28515625" style="1" customWidth="1"/>
    <col min="14342" max="14342" width="13.7109375" style="1" customWidth="1"/>
    <col min="14343" max="14343" width="10.28515625" style="1" customWidth="1"/>
    <col min="14344" max="14344" width="10.85546875" style="1" customWidth="1"/>
    <col min="14345" max="14345" width="13.7109375" style="1" customWidth="1"/>
    <col min="14346" max="14346" width="10.28515625" style="1" customWidth="1"/>
    <col min="14347" max="14347" width="11" style="1" customWidth="1"/>
    <col min="14348" max="14348" width="14.140625" style="1" customWidth="1"/>
    <col min="14349" max="14349" width="12.5703125" style="1" customWidth="1"/>
    <col min="14350" max="14350" width="12.85546875" style="1" customWidth="1"/>
    <col min="14351" max="14351" width="14.5703125" style="1" customWidth="1"/>
    <col min="14352" max="14354" width="0" style="1" hidden="1" customWidth="1"/>
    <col min="14355" max="14593" width="4" style="1"/>
    <col min="14594" max="14594" width="4.28515625" style="1" customWidth="1"/>
    <col min="14595" max="14595" width="52.28515625" style="1" customWidth="1"/>
    <col min="14596" max="14596" width="10.42578125" style="1" customWidth="1"/>
    <col min="14597" max="14597" width="11.28515625" style="1" customWidth="1"/>
    <col min="14598" max="14598" width="13.7109375" style="1" customWidth="1"/>
    <col min="14599" max="14599" width="10.28515625" style="1" customWidth="1"/>
    <col min="14600" max="14600" width="10.85546875" style="1" customWidth="1"/>
    <col min="14601" max="14601" width="13.7109375" style="1" customWidth="1"/>
    <col min="14602" max="14602" width="10.28515625" style="1" customWidth="1"/>
    <col min="14603" max="14603" width="11" style="1" customWidth="1"/>
    <col min="14604" max="14604" width="14.140625" style="1" customWidth="1"/>
    <col min="14605" max="14605" width="12.5703125" style="1" customWidth="1"/>
    <col min="14606" max="14606" width="12.85546875" style="1" customWidth="1"/>
    <col min="14607" max="14607" width="14.5703125" style="1" customWidth="1"/>
    <col min="14608" max="14610" width="0" style="1" hidden="1" customWidth="1"/>
    <col min="14611" max="14849" width="4" style="1"/>
    <col min="14850" max="14850" width="4.28515625" style="1" customWidth="1"/>
    <col min="14851" max="14851" width="52.28515625" style="1" customWidth="1"/>
    <col min="14852" max="14852" width="10.42578125" style="1" customWidth="1"/>
    <col min="14853" max="14853" width="11.28515625" style="1" customWidth="1"/>
    <col min="14854" max="14854" width="13.7109375" style="1" customWidth="1"/>
    <col min="14855" max="14855" width="10.28515625" style="1" customWidth="1"/>
    <col min="14856" max="14856" width="10.85546875" style="1" customWidth="1"/>
    <col min="14857" max="14857" width="13.7109375" style="1" customWidth="1"/>
    <col min="14858" max="14858" width="10.28515625" style="1" customWidth="1"/>
    <col min="14859" max="14859" width="11" style="1" customWidth="1"/>
    <col min="14860" max="14860" width="14.140625" style="1" customWidth="1"/>
    <col min="14861" max="14861" width="12.5703125" style="1" customWidth="1"/>
    <col min="14862" max="14862" width="12.85546875" style="1" customWidth="1"/>
    <col min="14863" max="14863" width="14.5703125" style="1" customWidth="1"/>
    <col min="14864" max="14866" width="0" style="1" hidden="1" customWidth="1"/>
    <col min="14867" max="15105" width="4" style="1"/>
    <col min="15106" max="15106" width="4.28515625" style="1" customWidth="1"/>
    <col min="15107" max="15107" width="52.28515625" style="1" customWidth="1"/>
    <col min="15108" max="15108" width="10.42578125" style="1" customWidth="1"/>
    <col min="15109" max="15109" width="11.28515625" style="1" customWidth="1"/>
    <col min="15110" max="15110" width="13.7109375" style="1" customWidth="1"/>
    <col min="15111" max="15111" width="10.28515625" style="1" customWidth="1"/>
    <col min="15112" max="15112" width="10.85546875" style="1" customWidth="1"/>
    <col min="15113" max="15113" width="13.7109375" style="1" customWidth="1"/>
    <col min="15114" max="15114" width="10.28515625" style="1" customWidth="1"/>
    <col min="15115" max="15115" width="11" style="1" customWidth="1"/>
    <col min="15116" max="15116" width="14.140625" style="1" customWidth="1"/>
    <col min="15117" max="15117" width="12.5703125" style="1" customWidth="1"/>
    <col min="15118" max="15118" width="12.85546875" style="1" customWidth="1"/>
    <col min="15119" max="15119" width="14.5703125" style="1" customWidth="1"/>
    <col min="15120" max="15122" width="0" style="1" hidden="1" customWidth="1"/>
    <col min="15123" max="15361" width="4" style="1"/>
    <col min="15362" max="15362" width="4.28515625" style="1" customWidth="1"/>
    <col min="15363" max="15363" width="52.28515625" style="1" customWidth="1"/>
    <col min="15364" max="15364" width="10.42578125" style="1" customWidth="1"/>
    <col min="15365" max="15365" width="11.28515625" style="1" customWidth="1"/>
    <col min="15366" max="15366" width="13.7109375" style="1" customWidth="1"/>
    <col min="15367" max="15367" width="10.28515625" style="1" customWidth="1"/>
    <col min="15368" max="15368" width="10.85546875" style="1" customWidth="1"/>
    <col min="15369" max="15369" width="13.7109375" style="1" customWidth="1"/>
    <col min="15370" max="15370" width="10.28515625" style="1" customWidth="1"/>
    <col min="15371" max="15371" width="11" style="1" customWidth="1"/>
    <col min="15372" max="15372" width="14.140625" style="1" customWidth="1"/>
    <col min="15373" max="15373" width="12.5703125" style="1" customWidth="1"/>
    <col min="15374" max="15374" width="12.85546875" style="1" customWidth="1"/>
    <col min="15375" max="15375" width="14.5703125" style="1" customWidth="1"/>
    <col min="15376" max="15378" width="0" style="1" hidden="1" customWidth="1"/>
    <col min="15379" max="15617" width="4" style="1"/>
    <col min="15618" max="15618" width="4.28515625" style="1" customWidth="1"/>
    <col min="15619" max="15619" width="52.28515625" style="1" customWidth="1"/>
    <col min="15620" max="15620" width="10.42578125" style="1" customWidth="1"/>
    <col min="15621" max="15621" width="11.28515625" style="1" customWidth="1"/>
    <col min="15622" max="15622" width="13.7109375" style="1" customWidth="1"/>
    <col min="15623" max="15623" width="10.28515625" style="1" customWidth="1"/>
    <col min="15624" max="15624" width="10.85546875" style="1" customWidth="1"/>
    <col min="15625" max="15625" width="13.7109375" style="1" customWidth="1"/>
    <col min="15626" max="15626" width="10.28515625" style="1" customWidth="1"/>
    <col min="15627" max="15627" width="11" style="1" customWidth="1"/>
    <col min="15628" max="15628" width="14.140625" style="1" customWidth="1"/>
    <col min="15629" max="15629" width="12.5703125" style="1" customWidth="1"/>
    <col min="15630" max="15630" width="12.85546875" style="1" customWidth="1"/>
    <col min="15631" max="15631" width="14.5703125" style="1" customWidth="1"/>
    <col min="15632" max="15634" width="0" style="1" hidden="1" customWidth="1"/>
    <col min="15635" max="15873" width="4" style="1"/>
    <col min="15874" max="15874" width="4.28515625" style="1" customWidth="1"/>
    <col min="15875" max="15875" width="52.28515625" style="1" customWidth="1"/>
    <col min="15876" max="15876" width="10.42578125" style="1" customWidth="1"/>
    <col min="15877" max="15877" width="11.28515625" style="1" customWidth="1"/>
    <col min="15878" max="15878" width="13.7109375" style="1" customWidth="1"/>
    <col min="15879" max="15879" width="10.28515625" style="1" customWidth="1"/>
    <col min="15880" max="15880" width="10.85546875" style="1" customWidth="1"/>
    <col min="15881" max="15881" width="13.7109375" style="1" customWidth="1"/>
    <col min="15882" max="15882" width="10.28515625" style="1" customWidth="1"/>
    <col min="15883" max="15883" width="11" style="1" customWidth="1"/>
    <col min="15884" max="15884" width="14.140625" style="1" customWidth="1"/>
    <col min="15885" max="15885" width="12.5703125" style="1" customWidth="1"/>
    <col min="15886" max="15886" width="12.85546875" style="1" customWidth="1"/>
    <col min="15887" max="15887" width="14.5703125" style="1" customWidth="1"/>
    <col min="15888" max="15890" width="0" style="1" hidden="1" customWidth="1"/>
    <col min="15891" max="16129" width="4" style="1"/>
    <col min="16130" max="16130" width="4.28515625" style="1" customWidth="1"/>
    <col min="16131" max="16131" width="52.28515625" style="1" customWidth="1"/>
    <col min="16132" max="16132" width="10.42578125" style="1" customWidth="1"/>
    <col min="16133" max="16133" width="11.28515625" style="1" customWidth="1"/>
    <col min="16134" max="16134" width="13.7109375" style="1" customWidth="1"/>
    <col min="16135" max="16135" width="10.28515625" style="1" customWidth="1"/>
    <col min="16136" max="16136" width="10.85546875" style="1" customWidth="1"/>
    <col min="16137" max="16137" width="13.7109375" style="1" customWidth="1"/>
    <col min="16138" max="16138" width="10.28515625" style="1" customWidth="1"/>
    <col min="16139" max="16139" width="11" style="1" customWidth="1"/>
    <col min="16140" max="16140" width="14.140625" style="1" customWidth="1"/>
    <col min="16141" max="16141" width="12.5703125" style="1" customWidth="1"/>
    <col min="16142" max="16142" width="12.85546875" style="1" customWidth="1"/>
    <col min="16143" max="16143" width="14.5703125" style="1" customWidth="1"/>
    <col min="16144" max="16146" width="0" style="1" hidden="1" customWidth="1"/>
    <col min="16147" max="16384" width="4" style="1"/>
  </cols>
  <sheetData>
    <row r="1" spans="2:19" x14ac:dyDescent="0.25">
      <c r="Q1" s="98" t="s">
        <v>0</v>
      </c>
      <c r="R1" s="98"/>
    </row>
    <row r="2" spans="2:19" ht="43.5" customHeight="1" x14ac:dyDescent="0.25">
      <c r="C2" s="115" t="s">
        <v>41</v>
      </c>
      <c r="D2" s="116"/>
      <c r="E2" s="116"/>
      <c r="F2" s="116"/>
      <c r="G2" s="116"/>
      <c r="H2" s="116"/>
      <c r="I2" s="116"/>
      <c r="J2" s="116"/>
      <c r="K2" s="116"/>
      <c r="L2" s="116"/>
      <c r="M2" s="116"/>
      <c r="N2" s="116"/>
      <c r="O2" s="116"/>
      <c r="P2" s="116"/>
      <c r="Q2" s="116"/>
      <c r="R2" s="116"/>
    </row>
    <row r="3" spans="2:19" ht="43.5" customHeight="1" x14ac:dyDescent="0.2">
      <c r="B3" s="99" t="s">
        <v>1</v>
      </c>
      <c r="C3" s="101" t="s">
        <v>2</v>
      </c>
      <c r="D3" s="103" t="s">
        <v>29</v>
      </c>
      <c r="E3" s="104"/>
      <c r="F3" s="105"/>
      <c r="G3" s="106" t="s">
        <v>30</v>
      </c>
      <c r="H3" s="107"/>
      <c r="I3" s="108"/>
      <c r="J3" s="109" t="s">
        <v>36</v>
      </c>
      <c r="K3" s="110"/>
      <c r="L3" s="111"/>
      <c r="M3" s="106" t="s">
        <v>39</v>
      </c>
      <c r="N3" s="107"/>
      <c r="O3" s="108"/>
      <c r="P3" s="112" t="s">
        <v>40</v>
      </c>
      <c r="Q3" s="113"/>
      <c r="R3" s="114"/>
      <c r="S3" s="22" t="s">
        <v>43</v>
      </c>
    </row>
    <row r="4" spans="2:19" ht="66" customHeight="1" x14ac:dyDescent="0.25">
      <c r="B4" s="100"/>
      <c r="C4" s="102"/>
      <c r="D4" s="12" t="s">
        <v>31</v>
      </c>
      <c r="E4" s="11" t="s">
        <v>3</v>
      </c>
      <c r="F4" s="13" t="s">
        <v>32</v>
      </c>
      <c r="G4" s="14" t="s">
        <v>31</v>
      </c>
      <c r="H4" s="3" t="s">
        <v>3</v>
      </c>
      <c r="I4" s="15" t="s">
        <v>33</v>
      </c>
      <c r="J4" s="16" t="s">
        <v>31</v>
      </c>
      <c r="K4" s="4" t="s">
        <v>3</v>
      </c>
      <c r="L4" s="17" t="s">
        <v>34</v>
      </c>
      <c r="M4" s="18" t="s">
        <v>31</v>
      </c>
      <c r="N4" s="10" t="s">
        <v>3</v>
      </c>
      <c r="O4" s="19" t="s">
        <v>34</v>
      </c>
      <c r="P4" s="20" t="s">
        <v>31</v>
      </c>
      <c r="Q4" s="5" t="s">
        <v>3</v>
      </c>
      <c r="R4" s="21" t="s">
        <v>32</v>
      </c>
      <c r="S4" s="23"/>
    </row>
    <row r="5" spans="2:19" ht="47.25" customHeight="1" x14ac:dyDescent="0.25">
      <c r="B5" s="28" t="s">
        <v>4</v>
      </c>
      <c r="C5" s="29" t="s">
        <v>5</v>
      </c>
      <c r="D5" s="33">
        <v>8</v>
      </c>
      <c r="E5" s="34">
        <v>0</v>
      </c>
      <c r="F5" s="35">
        <v>432000</v>
      </c>
      <c r="G5" s="36">
        <v>0</v>
      </c>
      <c r="H5" s="37">
        <v>0</v>
      </c>
      <c r="I5" s="38">
        <v>72000</v>
      </c>
      <c r="J5" s="39">
        <v>3</v>
      </c>
      <c r="K5" s="40">
        <v>5</v>
      </c>
      <c r="L5" s="41">
        <v>417000</v>
      </c>
      <c r="M5" s="42">
        <v>0</v>
      </c>
      <c r="N5" s="43">
        <v>0</v>
      </c>
      <c r="O5" s="44">
        <v>36000</v>
      </c>
      <c r="P5" s="45">
        <f>D5+G5+J5+M5</f>
        <v>11</v>
      </c>
      <c r="Q5" s="46">
        <f>E5+H5+K5+N5</f>
        <v>5</v>
      </c>
      <c r="R5" s="47">
        <f>F5+I5+L5+O5</f>
        <v>957000</v>
      </c>
      <c r="S5" s="24"/>
    </row>
    <row r="6" spans="2:19" ht="45.75" customHeight="1" x14ac:dyDescent="0.25">
      <c r="B6" s="28" t="s">
        <v>6</v>
      </c>
      <c r="C6" s="29" t="s">
        <v>47</v>
      </c>
      <c r="D6" s="33">
        <v>13</v>
      </c>
      <c r="E6" s="34">
        <v>0</v>
      </c>
      <c r="F6" s="35">
        <v>304200</v>
      </c>
      <c r="G6" s="36">
        <v>3</v>
      </c>
      <c r="H6" s="37">
        <v>4</v>
      </c>
      <c r="I6" s="38">
        <v>286650</v>
      </c>
      <c r="J6" s="39">
        <v>6</v>
      </c>
      <c r="K6" s="40">
        <v>2</v>
      </c>
      <c r="L6" s="41">
        <v>486330</v>
      </c>
      <c r="M6" s="42">
        <v>2</v>
      </c>
      <c r="N6" s="43">
        <v>1</v>
      </c>
      <c r="O6" s="44">
        <v>195780</v>
      </c>
      <c r="P6" s="45">
        <f t="shared" ref="P6:P14" si="0">D6+G6+J6+M6</f>
        <v>24</v>
      </c>
      <c r="Q6" s="46">
        <f t="shared" ref="Q6:Q14" si="1">E6+H6+K6+N6</f>
        <v>7</v>
      </c>
      <c r="R6" s="47">
        <f>F6+I6+L6+O6</f>
        <v>1272960</v>
      </c>
      <c r="S6" s="24"/>
    </row>
    <row r="7" spans="2:19" ht="45.75" customHeight="1" x14ac:dyDescent="0.25">
      <c r="B7" s="28" t="s">
        <v>7</v>
      </c>
      <c r="C7" s="29" t="s">
        <v>8</v>
      </c>
      <c r="D7" s="33">
        <v>1</v>
      </c>
      <c r="E7" s="34">
        <v>0</v>
      </c>
      <c r="F7" s="35">
        <v>108000</v>
      </c>
      <c r="G7" s="36">
        <v>4</v>
      </c>
      <c r="H7" s="37">
        <v>2</v>
      </c>
      <c r="I7" s="38">
        <v>693000</v>
      </c>
      <c r="J7" s="33">
        <v>1</v>
      </c>
      <c r="K7" s="40">
        <v>1</v>
      </c>
      <c r="L7" s="41">
        <v>462600</v>
      </c>
      <c r="M7" s="42">
        <v>0</v>
      </c>
      <c r="N7" s="43">
        <v>0</v>
      </c>
      <c r="O7" s="44">
        <v>0</v>
      </c>
      <c r="P7" s="45">
        <f t="shared" si="0"/>
        <v>6</v>
      </c>
      <c r="Q7" s="46">
        <f t="shared" si="1"/>
        <v>3</v>
      </c>
      <c r="R7" s="47">
        <f t="shared" ref="R7:R19" si="2">F7+I7+L7+O7</f>
        <v>1263600</v>
      </c>
      <c r="S7" s="24"/>
    </row>
    <row r="8" spans="2:19" ht="45.75" customHeight="1" x14ac:dyDescent="0.25">
      <c r="B8" s="28" t="s">
        <v>9</v>
      </c>
      <c r="C8" s="29" t="s">
        <v>10</v>
      </c>
      <c r="D8" s="33">
        <v>19</v>
      </c>
      <c r="E8" s="34">
        <v>0</v>
      </c>
      <c r="F8" s="35">
        <v>171000</v>
      </c>
      <c r="G8" s="36">
        <v>0</v>
      </c>
      <c r="H8" s="37">
        <v>0</v>
      </c>
      <c r="I8" s="38">
        <v>5000</v>
      </c>
      <c r="J8" s="39">
        <v>4</v>
      </c>
      <c r="K8" s="40">
        <v>12</v>
      </c>
      <c r="L8" s="41">
        <v>161200</v>
      </c>
      <c r="M8" s="42">
        <v>0</v>
      </c>
      <c r="N8" s="43">
        <v>0</v>
      </c>
      <c r="O8" s="44">
        <v>0</v>
      </c>
      <c r="P8" s="45">
        <f t="shared" si="0"/>
        <v>23</v>
      </c>
      <c r="Q8" s="46">
        <f t="shared" si="1"/>
        <v>12</v>
      </c>
      <c r="R8" s="47">
        <f t="shared" si="2"/>
        <v>337200</v>
      </c>
      <c r="S8" s="24"/>
    </row>
    <row r="9" spans="2:19" ht="46.5" customHeight="1" x14ac:dyDescent="0.25">
      <c r="B9" s="28" t="s">
        <v>11</v>
      </c>
      <c r="C9" s="29" t="s">
        <v>12</v>
      </c>
      <c r="D9" s="33">
        <v>3</v>
      </c>
      <c r="E9" s="34">
        <v>0</v>
      </c>
      <c r="F9" s="35">
        <v>18000</v>
      </c>
      <c r="G9" s="36">
        <v>0</v>
      </c>
      <c r="H9" s="37">
        <v>0</v>
      </c>
      <c r="I9" s="38">
        <v>18000</v>
      </c>
      <c r="J9" s="39">
        <v>0</v>
      </c>
      <c r="K9" s="40">
        <v>1</v>
      </c>
      <c r="L9" s="41">
        <v>18000</v>
      </c>
      <c r="M9" s="42">
        <v>0</v>
      </c>
      <c r="N9" s="43">
        <v>0</v>
      </c>
      <c r="O9" s="44">
        <v>0</v>
      </c>
      <c r="P9" s="45">
        <f t="shared" si="0"/>
        <v>3</v>
      </c>
      <c r="Q9" s="46">
        <f t="shared" si="1"/>
        <v>1</v>
      </c>
      <c r="R9" s="47">
        <f t="shared" si="2"/>
        <v>54000</v>
      </c>
      <c r="S9" s="24"/>
    </row>
    <row r="10" spans="2:19" s="6" customFormat="1" ht="18.75" customHeight="1" x14ac:dyDescent="0.25">
      <c r="B10" s="28" t="s">
        <v>13</v>
      </c>
      <c r="C10" s="29" t="s">
        <v>14</v>
      </c>
      <c r="D10" s="33">
        <v>106</v>
      </c>
      <c r="E10" s="34">
        <v>0</v>
      </c>
      <c r="F10" s="35">
        <v>57240</v>
      </c>
      <c r="G10" s="36">
        <v>0</v>
      </c>
      <c r="H10" s="37">
        <v>20</v>
      </c>
      <c r="I10" s="38">
        <v>5400</v>
      </c>
      <c r="J10" s="39">
        <v>31</v>
      </c>
      <c r="K10" s="40">
        <v>66</v>
      </c>
      <c r="L10" s="41">
        <v>36801</v>
      </c>
      <c r="M10" s="42">
        <v>9</v>
      </c>
      <c r="N10" s="43">
        <v>0</v>
      </c>
      <c r="O10" s="44">
        <v>12231</v>
      </c>
      <c r="P10" s="45">
        <f t="shared" si="0"/>
        <v>146</v>
      </c>
      <c r="Q10" s="46">
        <f t="shared" si="1"/>
        <v>86</v>
      </c>
      <c r="R10" s="47">
        <f t="shared" si="2"/>
        <v>111672</v>
      </c>
      <c r="S10" s="24"/>
    </row>
    <row r="11" spans="2:19" s="6" customFormat="1" ht="18" customHeight="1" x14ac:dyDescent="0.25">
      <c r="B11" s="28" t="s">
        <v>15</v>
      </c>
      <c r="C11" s="29" t="s">
        <v>16</v>
      </c>
      <c r="D11" s="33">
        <v>43</v>
      </c>
      <c r="E11" s="34">
        <v>0</v>
      </c>
      <c r="F11" s="35">
        <v>45150</v>
      </c>
      <c r="G11" s="36">
        <v>0</v>
      </c>
      <c r="H11" s="37">
        <v>7</v>
      </c>
      <c r="I11" s="38">
        <v>6300</v>
      </c>
      <c r="J11" s="39">
        <v>13</v>
      </c>
      <c r="K11" s="40">
        <v>29</v>
      </c>
      <c r="L11" s="41">
        <v>27597.5</v>
      </c>
      <c r="M11" s="42">
        <v>1</v>
      </c>
      <c r="N11" s="43">
        <v>0</v>
      </c>
      <c r="O11" s="44">
        <v>5442.5</v>
      </c>
      <c r="P11" s="45">
        <f t="shared" si="0"/>
        <v>57</v>
      </c>
      <c r="Q11" s="46">
        <f t="shared" si="1"/>
        <v>36</v>
      </c>
      <c r="R11" s="47">
        <f t="shared" si="2"/>
        <v>84490</v>
      </c>
      <c r="S11" s="24"/>
    </row>
    <row r="12" spans="2:19" s="6" customFormat="1" ht="18.75" customHeight="1" x14ac:dyDescent="0.25">
      <c r="B12" s="28" t="s">
        <v>17</v>
      </c>
      <c r="C12" s="29" t="s">
        <v>18</v>
      </c>
      <c r="D12" s="33">
        <v>0</v>
      </c>
      <c r="E12" s="34">
        <v>0</v>
      </c>
      <c r="F12" s="35">
        <v>0</v>
      </c>
      <c r="G12" s="36">
        <v>0</v>
      </c>
      <c r="H12" s="37">
        <v>0</v>
      </c>
      <c r="I12" s="38">
        <v>0</v>
      </c>
      <c r="J12" s="39">
        <v>1</v>
      </c>
      <c r="K12" s="40">
        <v>0</v>
      </c>
      <c r="L12" s="41">
        <v>201</v>
      </c>
      <c r="M12" s="42">
        <v>0</v>
      </c>
      <c r="N12" s="43">
        <v>0</v>
      </c>
      <c r="O12" s="44">
        <v>0</v>
      </c>
      <c r="P12" s="45">
        <f t="shared" si="0"/>
        <v>1</v>
      </c>
      <c r="Q12" s="46">
        <f t="shared" si="1"/>
        <v>0</v>
      </c>
      <c r="R12" s="47">
        <f t="shared" si="2"/>
        <v>201</v>
      </c>
      <c r="S12" s="24"/>
    </row>
    <row r="13" spans="2:19" s="6" customFormat="1" ht="17.25" customHeight="1" x14ac:dyDescent="0.25">
      <c r="B13" s="28" t="s">
        <v>19</v>
      </c>
      <c r="C13" s="29" t="s">
        <v>20</v>
      </c>
      <c r="D13" s="33">
        <v>3811</v>
      </c>
      <c r="E13" s="34">
        <v>0</v>
      </c>
      <c r="F13" s="35">
        <v>411804</v>
      </c>
      <c r="G13" s="36">
        <v>593</v>
      </c>
      <c r="H13" s="37">
        <v>327</v>
      </c>
      <c r="I13" s="38">
        <v>72513</v>
      </c>
      <c r="J13" s="39">
        <v>1813</v>
      </c>
      <c r="K13" s="48">
        <v>3350</v>
      </c>
      <c r="L13" s="41">
        <v>352431</v>
      </c>
      <c r="M13" s="42">
        <v>235</v>
      </c>
      <c r="N13" s="43">
        <v>39</v>
      </c>
      <c r="O13" s="44">
        <v>41716.800000000003</v>
      </c>
      <c r="P13" s="45">
        <f t="shared" si="0"/>
        <v>6452</v>
      </c>
      <c r="Q13" s="46">
        <f t="shared" si="1"/>
        <v>3716</v>
      </c>
      <c r="R13" s="47">
        <f t="shared" si="2"/>
        <v>878464.8</v>
      </c>
      <c r="S13" s="24"/>
    </row>
    <row r="14" spans="2:19" ht="32.25" customHeight="1" x14ac:dyDescent="0.25">
      <c r="B14" s="28" t="s">
        <v>21</v>
      </c>
      <c r="C14" s="29" t="s">
        <v>22</v>
      </c>
      <c r="D14" s="33">
        <v>18</v>
      </c>
      <c r="E14" s="34">
        <v>0</v>
      </c>
      <c r="F14" s="35">
        <v>32550</v>
      </c>
      <c r="G14" s="36">
        <v>3</v>
      </c>
      <c r="H14" s="37">
        <v>0</v>
      </c>
      <c r="I14" s="38">
        <v>7260</v>
      </c>
      <c r="J14" s="39">
        <v>4</v>
      </c>
      <c r="K14" s="40">
        <v>3</v>
      </c>
      <c r="L14" s="41">
        <v>6840</v>
      </c>
      <c r="M14" s="42">
        <v>5</v>
      </c>
      <c r="N14" s="43">
        <v>0</v>
      </c>
      <c r="O14" s="44">
        <v>10650</v>
      </c>
      <c r="P14" s="45">
        <f t="shared" si="0"/>
        <v>30</v>
      </c>
      <c r="Q14" s="46">
        <f t="shared" si="1"/>
        <v>3</v>
      </c>
      <c r="R14" s="47">
        <f t="shared" si="2"/>
        <v>57300</v>
      </c>
      <c r="S14" s="90" t="s">
        <v>44</v>
      </c>
    </row>
    <row r="15" spans="2:19" ht="32.25" customHeight="1" x14ac:dyDescent="0.25">
      <c r="B15" s="28" t="s">
        <v>23</v>
      </c>
      <c r="C15" s="29" t="s">
        <v>24</v>
      </c>
      <c r="D15" s="33">
        <v>0</v>
      </c>
      <c r="E15" s="34">
        <v>0</v>
      </c>
      <c r="F15" s="35">
        <v>0</v>
      </c>
      <c r="G15" s="36">
        <v>0</v>
      </c>
      <c r="H15" s="37">
        <v>0</v>
      </c>
      <c r="I15" s="38">
        <v>0</v>
      </c>
      <c r="J15" s="39">
        <v>0</v>
      </c>
      <c r="K15" s="40">
        <v>0</v>
      </c>
      <c r="L15" s="41">
        <v>0</v>
      </c>
      <c r="M15" s="42">
        <v>0</v>
      </c>
      <c r="N15" s="43">
        <v>0</v>
      </c>
      <c r="O15" s="44">
        <f t="shared" ref="O15:O17" si="3">R15</f>
        <v>0</v>
      </c>
      <c r="P15" s="45">
        <f t="shared" ref="P15:Q17" si="4">D15+G15+J15</f>
        <v>0</v>
      </c>
      <c r="Q15" s="46">
        <f t="shared" si="4"/>
        <v>0</v>
      </c>
      <c r="R15" s="47">
        <v>0</v>
      </c>
      <c r="S15" s="25"/>
    </row>
    <row r="16" spans="2:19" ht="18" customHeight="1" x14ac:dyDescent="0.25">
      <c r="B16" s="28" t="s">
        <v>25</v>
      </c>
      <c r="C16" s="29" t="s">
        <v>35</v>
      </c>
      <c r="D16" s="33">
        <v>0</v>
      </c>
      <c r="E16" s="34">
        <v>0</v>
      </c>
      <c r="F16" s="35">
        <v>0</v>
      </c>
      <c r="G16" s="36">
        <v>0</v>
      </c>
      <c r="H16" s="37">
        <v>0</v>
      </c>
      <c r="I16" s="38">
        <v>0</v>
      </c>
      <c r="J16" s="39">
        <v>0</v>
      </c>
      <c r="K16" s="40">
        <v>0</v>
      </c>
      <c r="L16" s="41">
        <v>0</v>
      </c>
      <c r="M16" s="42">
        <v>0</v>
      </c>
      <c r="N16" s="43">
        <v>0</v>
      </c>
      <c r="O16" s="44">
        <f t="shared" si="3"/>
        <v>0</v>
      </c>
      <c r="P16" s="45">
        <f t="shared" si="4"/>
        <v>0</v>
      </c>
      <c r="Q16" s="46">
        <f t="shared" si="4"/>
        <v>0</v>
      </c>
      <c r="R16" s="47">
        <v>0</v>
      </c>
      <c r="S16" s="26"/>
    </row>
    <row r="17" spans="2:40" ht="19.5" customHeight="1" x14ac:dyDescent="0.25">
      <c r="B17" s="28" t="s">
        <v>26</v>
      </c>
      <c r="C17" s="29" t="s">
        <v>27</v>
      </c>
      <c r="D17" s="33">
        <v>0</v>
      </c>
      <c r="E17" s="34">
        <v>0</v>
      </c>
      <c r="F17" s="35">
        <v>0</v>
      </c>
      <c r="G17" s="36">
        <v>0</v>
      </c>
      <c r="H17" s="37">
        <v>0</v>
      </c>
      <c r="I17" s="38">
        <v>0</v>
      </c>
      <c r="J17" s="39">
        <v>0</v>
      </c>
      <c r="K17" s="40">
        <v>0</v>
      </c>
      <c r="L17" s="41">
        <v>0</v>
      </c>
      <c r="M17" s="42">
        <v>0</v>
      </c>
      <c r="N17" s="43">
        <v>0</v>
      </c>
      <c r="O17" s="44">
        <f t="shared" si="3"/>
        <v>0</v>
      </c>
      <c r="P17" s="45">
        <f t="shared" si="4"/>
        <v>0</v>
      </c>
      <c r="Q17" s="46">
        <f t="shared" si="4"/>
        <v>0</v>
      </c>
      <c r="R17" s="47">
        <v>0</v>
      </c>
      <c r="S17" s="26"/>
    </row>
    <row r="18" spans="2:40" ht="21" customHeight="1" x14ac:dyDescent="0.25">
      <c r="B18" s="30" t="s">
        <v>37</v>
      </c>
      <c r="C18" s="31" t="s">
        <v>42</v>
      </c>
      <c r="D18" s="49"/>
      <c r="E18" s="50"/>
      <c r="F18" s="51"/>
      <c r="G18" s="52"/>
      <c r="H18" s="53"/>
      <c r="I18" s="54"/>
      <c r="J18" s="55"/>
      <c r="K18" s="56"/>
      <c r="L18" s="57"/>
      <c r="M18" s="42"/>
      <c r="N18" s="43"/>
      <c r="O18" s="44">
        <v>6900</v>
      </c>
      <c r="P18" s="58"/>
      <c r="Q18" s="59"/>
      <c r="R18" s="47">
        <f t="shared" si="2"/>
        <v>6900</v>
      </c>
      <c r="S18" s="26"/>
    </row>
    <row r="19" spans="2:40" ht="29.25" customHeight="1" thickBot="1" x14ac:dyDescent="0.3">
      <c r="B19" s="92" t="s">
        <v>38</v>
      </c>
      <c r="C19" s="60" t="s">
        <v>46</v>
      </c>
      <c r="D19" s="61"/>
      <c r="E19" s="62"/>
      <c r="F19" s="63"/>
      <c r="G19" s="64"/>
      <c r="H19" s="65"/>
      <c r="I19" s="66">
        <v>1.2</v>
      </c>
      <c r="J19" s="67"/>
      <c r="K19" s="68"/>
      <c r="L19" s="69">
        <v>1.04</v>
      </c>
      <c r="M19" s="70"/>
      <c r="N19" s="71"/>
      <c r="O19" s="72">
        <v>0.56999999999999995</v>
      </c>
      <c r="P19" s="73"/>
      <c r="Q19" s="74"/>
      <c r="R19" s="89">
        <f t="shared" si="2"/>
        <v>2.81</v>
      </c>
      <c r="S19" s="27" t="s">
        <v>45</v>
      </c>
    </row>
    <row r="20" spans="2:40" ht="22.5" customHeight="1" x14ac:dyDescent="0.25">
      <c r="B20" s="32"/>
      <c r="C20" s="91" t="s">
        <v>28</v>
      </c>
      <c r="D20" s="75">
        <f t="shared" ref="D20:K20" si="5">D19+D17+D16+D15+D14+D13+D12+D11+D10+D9+D8+D7+D6+D5</f>
        <v>4022</v>
      </c>
      <c r="E20" s="76">
        <f t="shared" si="5"/>
        <v>0</v>
      </c>
      <c r="F20" s="77">
        <f t="shared" si="5"/>
        <v>1579944</v>
      </c>
      <c r="G20" s="78">
        <f t="shared" si="5"/>
        <v>603</v>
      </c>
      <c r="H20" s="79">
        <f t="shared" si="5"/>
        <v>360</v>
      </c>
      <c r="I20" s="80">
        <f t="shared" si="5"/>
        <v>1166124.2</v>
      </c>
      <c r="J20" s="81">
        <f t="shared" si="5"/>
        <v>1876</v>
      </c>
      <c r="K20" s="82">
        <f t="shared" si="5"/>
        <v>3469</v>
      </c>
      <c r="L20" s="83">
        <f>L19+L17+L16+L15+L13+L12+L11+L10+L9+L8+L7+L6+L5+L14</f>
        <v>1969001.54</v>
      </c>
      <c r="M20" s="84">
        <f>SUM(M5:M19)</f>
        <v>252</v>
      </c>
      <c r="N20" s="84">
        <f>SUM(N5:N19)</f>
        <v>40</v>
      </c>
      <c r="O20" s="85">
        <f>O5+O13+O19+O6+O7+O8+O9+O10+O11+O12+O14+O15+O16+O17+O18</f>
        <v>308720.87</v>
      </c>
      <c r="P20" s="86">
        <f>P19+P17+P16+P15+P14+P13+P12+P11+P10+P9+P8+P7+P6+P5</f>
        <v>6753</v>
      </c>
      <c r="Q20" s="87">
        <f>Q19+Q17+Q16+Q15+Q14+Q13+Q12+Q11+Q10+Q9+Q8+Q7+Q6+Q5</f>
        <v>3869</v>
      </c>
      <c r="R20" s="88">
        <f>SUM(R5:R19)</f>
        <v>5023790.6099999994</v>
      </c>
      <c r="S20" s="23"/>
    </row>
    <row r="21" spans="2:40" ht="29.25" customHeight="1" x14ac:dyDescent="0.25">
      <c r="B21" s="95" t="s">
        <v>48</v>
      </c>
      <c r="C21" s="116"/>
      <c r="D21" s="116"/>
      <c r="E21" s="116"/>
      <c r="F21" s="116"/>
      <c r="G21" s="116"/>
      <c r="H21" s="116"/>
      <c r="I21" s="116"/>
      <c r="J21" s="116"/>
      <c r="K21" s="116"/>
      <c r="L21" s="116"/>
      <c r="M21" s="116"/>
      <c r="N21" s="116"/>
      <c r="O21" s="116"/>
      <c r="P21" s="116"/>
      <c r="Q21" s="116"/>
      <c r="R21" s="116"/>
      <c r="S21" s="116"/>
      <c r="T21" s="7"/>
      <c r="U21" s="7"/>
      <c r="V21" s="7"/>
      <c r="W21" s="7"/>
      <c r="X21" s="7"/>
      <c r="Y21" s="7"/>
      <c r="Z21" s="7"/>
      <c r="AA21" s="7"/>
      <c r="AB21" s="7"/>
      <c r="AC21" s="7"/>
      <c r="AD21" s="7"/>
      <c r="AE21" s="7"/>
      <c r="AF21" s="7"/>
      <c r="AG21" s="7"/>
      <c r="AH21" s="7"/>
      <c r="AI21" s="7"/>
      <c r="AJ21" s="7"/>
      <c r="AK21" s="7"/>
      <c r="AL21" s="7"/>
      <c r="AM21" s="7"/>
      <c r="AN21" s="7"/>
    </row>
    <row r="22" spans="2:40" s="9" customFormat="1" ht="16.5" customHeight="1" x14ac:dyDescent="0.25">
      <c r="B22" s="93" t="s">
        <v>49</v>
      </c>
      <c r="C22" s="93"/>
      <c r="D22" s="93"/>
      <c r="E22" s="93"/>
      <c r="F22" s="93"/>
      <c r="G22" s="93"/>
      <c r="H22" s="93"/>
      <c r="I22" s="93"/>
      <c r="J22" s="93"/>
      <c r="K22" s="93"/>
      <c r="L22" s="93"/>
      <c r="M22" s="94"/>
      <c r="N22" s="94"/>
      <c r="O22" s="94"/>
      <c r="P22" s="94"/>
      <c r="Q22" s="94"/>
      <c r="R22" s="94"/>
      <c r="S22" s="8"/>
      <c r="T22" s="8"/>
      <c r="U22" s="8"/>
      <c r="V22" s="8"/>
      <c r="W22" s="8"/>
      <c r="X22" s="8"/>
      <c r="Y22" s="8"/>
      <c r="Z22" s="8"/>
      <c r="AA22" s="8"/>
      <c r="AB22" s="8"/>
      <c r="AC22" s="8"/>
      <c r="AD22" s="8"/>
      <c r="AE22" s="8"/>
      <c r="AF22" s="8"/>
      <c r="AG22" s="8"/>
      <c r="AH22" s="8"/>
      <c r="AI22" s="8"/>
      <c r="AJ22" s="8"/>
      <c r="AK22" s="8"/>
      <c r="AL22" s="8"/>
      <c r="AM22" s="8"/>
      <c r="AN22" s="8"/>
    </row>
    <row r="23" spans="2:40" ht="42.75" customHeight="1" x14ac:dyDescent="0.25">
      <c r="B23" s="95" t="s">
        <v>50</v>
      </c>
      <c r="C23" s="96"/>
      <c r="D23" s="96"/>
      <c r="E23" s="96"/>
      <c r="F23" s="96"/>
      <c r="G23" s="96"/>
      <c r="H23" s="96"/>
      <c r="I23" s="96"/>
      <c r="J23" s="96"/>
      <c r="K23" s="96"/>
      <c r="L23" s="96"/>
      <c r="M23" s="96"/>
      <c r="N23" s="96"/>
      <c r="O23" s="96"/>
      <c r="P23" s="96"/>
      <c r="Q23" s="96"/>
      <c r="R23" s="96"/>
      <c r="S23" s="97"/>
    </row>
    <row r="26" spans="2:40" x14ac:dyDescent="0.25">
      <c r="C26" s="2"/>
    </row>
  </sheetData>
  <mergeCells count="12">
    <mergeCell ref="B22:R22"/>
    <mergeCell ref="B23:S23"/>
    <mergeCell ref="Q1:R1"/>
    <mergeCell ref="B3:B4"/>
    <mergeCell ref="C3:C4"/>
    <mergeCell ref="D3:F3"/>
    <mergeCell ref="G3:I3"/>
    <mergeCell ref="J3:L3"/>
    <mergeCell ref="P3:R3"/>
    <mergeCell ref="C2:R2"/>
    <mergeCell ref="M3:O3"/>
    <mergeCell ref="B21:S21"/>
  </mergeCells>
  <pageMargins left="0.23622047244094491" right="0.23622047244094491" top="0.74803149606299213" bottom="0.74803149606299213" header="0.31496062992125984" footer="0.31496062992125984"/>
  <pageSetup paperSize="9" scale="52" fitToHeight="0" orientation="landscape" r:id="rId1"/>
  <ignoredErrors>
    <ignoredError sqref="L2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Таблиця 1</vt:lpstr>
      <vt:lpstr>'Таблиця 1'!_Hlk137741788</vt:lpstr>
      <vt:lpstr>'Таблиця 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Каліновська Олена Миколаївна</cp:lastModifiedBy>
  <cp:lastPrinted>2024-02-07T11:58:04Z</cp:lastPrinted>
  <dcterms:created xsi:type="dcterms:W3CDTF">2023-06-28T11:33:21Z</dcterms:created>
  <dcterms:modified xsi:type="dcterms:W3CDTF">2024-06-19T09:13:54Z</dcterms:modified>
</cp:coreProperties>
</file>